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5" documentId="8_{2BBD71C5-1EEC-449A-8F5A-5AF410401AE6}" xr6:coauthVersionLast="47" xr6:coauthVersionMax="47" xr10:uidLastSave="{DB0CA0DA-7BB6-47E9-9883-62C0F19A8FEF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5" i="1" l="1"/>
  <c r="AF11" i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<sst xmlns="http://schemas.openxmlformats.org/spreadsheetml/2006/main" count="159" uniqueCount="106">
  <si>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</si>
  <si>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</si>
  <si>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</si>
  <si>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</si>
  <si>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</si>
  <si>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</si>
  <si>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</si>
  <si>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</si>
  <si>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</si>
  <si>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</si>
  <si>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</si>
  <si>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</si>
  <si>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</si>
  <si>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</si>
  <si>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</si>
  <si>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</si>
  <si>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</si>
  <si>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</si>
  <si>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</si>
  <si>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</si>
  <si>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</si>
  <si>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</si>
  <si>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</si>
  <si>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</si>
  <si>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</si>
  <si>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</si>
  <si>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</si>
  <si>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</si>
  <si>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</si>
  <si>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</si>
  <si>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</si>
  <si>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</si>
  <si>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</si>
  <si>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</si>
  <si>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</si>
  <si>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</si>
  <si>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</si>
  <si>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</si>
  <si>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</si>
  <si>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</si>
  <si>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</si>
  <si>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</si>
  <si>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</si>
  <si>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</si>
  <si>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</si>
  <si>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</si>
  <si>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</si>
  <si>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</si>
  <si>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</si>
  <si>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</si>
  <si>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</si>
  <si>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</si>
  <si>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</si>
  <si>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</si>
  <si>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</si>
  <si>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</si>
  <si>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</si>
  <si>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</si>
  <si>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</si>
  <si>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</si>
  <si>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</si>
  <si>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</si>
  <si>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</si>
  <si>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</si>
  <si>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</si>
  <si>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</si>
  <si>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</si>
  <si>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</si>
  <si>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</si>
  <si>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</si>
  <si>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</si>
  <si>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</si>
  <si>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</si>
  <si>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</si>
  <si>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</si>
  <si>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</si>
  <si>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</si>
  <si>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</si>
  <si>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</si>
  <si>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</si>
  <si>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</si>
  <si>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</si>
  <si>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</si>
  <si>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</si>
  <si>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</si>
  <si>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</si>
  <si>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</si>
  <si>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</si>
  <si>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</si>
  <si>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</si>
  <si>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</si>
  <si>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</si>
  <si>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</si>
  <si>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</si>
  <si>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</si>
  <si>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</si>
  <si>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</si>
  <si>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</si>
  <si>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</si>
  <si>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</si>
  <si>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</si>
  <si>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</si>
  <si>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</si>
  <si>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</si>
  <si>
    <t>Diretora Administrativa Financeira</t>
  </si>
  <si>
    <t>Diretor Presidente e Diretor de Engenharia e Operação Financeiro 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</si>
</sst>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O2" sqref="BO2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44866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101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100</v>
      </c>
      <c r="T9" s="7" t="s">
        <v>20</v>
      </c>
      <c r="U9" s="7" t="s">
        <v>90</v>
      </c>
      <c r="V9" s="7" t="s">
        <v>92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91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2091.4899999999998</v>
      </c>
      <c r="BA10" s="11">
        <v>2091.4899999999998</v>
      </c>
      <c r="BB10" s="15">
        <f t="shared" ref="BB10:BB24" si="1">AZ10+AR10+AF10+Y10+G10</f>
        <v>6274.4699999999993</v>
      </c>
      <c r="BC10" s="15">
        <f t="shared" ref="BC10:BC24" si="2">SUM(BD10:BL10)</f>
        <v>631.93000000000006</v>
      </c>
      <c r="BD10" s="11">
        <v>0</v>
      </c>
      <c r="BE10" s="11">
        <v>0</v>
      </c>
      <c r="BF10" s="11">
        <v>0</v>
      </c>
      <c r="BG10" s="11">
        <v>421.79</v>
      </c>
      <c r="BH10" s="11">
        <v>210.14</v>
      </c>
      <c r="BI10" s="11"/>
      <c r="BJ10" s="11"/>
      <c r="BK10" s="11">
        <v>0</v>
      </c>
      <c r="BL10" s="11">
        <v>0</v>
      </c>
      <c r="BM10" s="15">
        <f t="shared" ref="BM10:BM21" si="3">BB10-BC10</f>
        <v>5642.5399999999991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1550.93</v>
      </c>
      <c r="BA11" s="11">
        <v>1550.93</v>
      </c>
      <c r="BB11" s="15">
        <f t="shared" si="1"/>
        <v>10652.78</v>
      </c>
      <c r="BC11" s="15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5">
        <f t="shared" si="3"/>
        <v>8470.69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5606.58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5606.58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0</v>
      </c>
      <c r="AG12" s="11"/>
      <c r="AH12" s="11"/>
      <c r="AI12" s="11">
        <v>0</v>
      </c>
      <c r="AJ12" s="11">
        <v>0</v>
      </c>
      <c r="AK12" s="11"/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0</v>
      </c>
      <c r="AS12" s="11">
        <v>0</v>
      </c>
      <c r="AT12" s="11"/>
      <c r="AU12" s="11">
        <v>0</v>
      </c>
      <c r="AV12" s="11">
        <v>0</v>
      </c>
      <c r="AW12" s="11">
        <v>0</v>
      </c>
      <c r="AX12" s="11">
        <v>0</v>
      </c>
      <c r="AY12" s="11"/>
      <c r="AZ12" s="15">
        <f>SUM(BA12)</f>
        <v>2803.29</v>
      </c>
      <c r="BA12" s="11">
        <v>2803.29</v>
      </c>
      <c r="BB12" s="15">
        <f t="shared" si="1"/>
        <v>8409.869999999999</v>
      </c>
      <c r="BC12" s="15">
        <f t="shared" si="2"/>
        <v>1122.74</v>
      </c>
      <c r="BD12" s="11">
        <v>0</v>
      </c>
      <c r="BE12" s="11">
        <v>0</v>
      </c>
      <c r="BF12" s="11">
        <v>0</v>
      </c>
      <c r="BG12" s="11">
        <v>621.09</v>
      </c>
      <c r="BH12" s="11">
        <v>501.65</v>
      </c>
      <c r="BI12" s="11"/>
      <c r="BJ12" s="11"/>
      <c r="BK12" s="11">
        <v>0</v>
      </c>
      <c r="BL12" s="11">
        <v>0</v>
      </c>
      <c r="BM12" s="15">
        <f t="shared" si="3"/>
        <v>7287.1299999999992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8315.6200000000008</v>
      </c>
      <c r="BA13" s="11">
        <v>8315.6200000000008</v>
      </c>
      <c r="BB13" s="15">
        <f t="shared" si="1"/>
        <v>24946.86</v>
      </c>
      <c r="BC13" s="15">
        <f t="shared" si="2"/>
        <v>4304.8099999999995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/>
      <c r="BJ13" s="11"/>
      <c r="BK13" s="11">
        <v>0</v>
      </c>
      <c r="BL13" s="11">
        <v>0</v>
      </c>
      <c r="BM13" s="15">
        <f t="shared" si="3"/>
        <v>20642.050000000003</v>
      </c>
    </row>
    <row r="14" spans="1:67" x14ac:dyDescent="0.25">
      <c r="A14" s="9" t="s">
        <v>94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2699.57</v>
      </c>
      <c r="BA14" s="11">
        <v>2699.57</v>
      </c>
      <c r="BB14" s="15">
        <f t="shared" si="1"/>
        <v>8098.7100000000009</v>
      </c>
      <c r="BC14" s="15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5">
        <f t="shared" ref="BM14:BM15" si="11">BB14-BC14</f>
        <v>7054.0700000000015</v>
      </c>
    </row>
    <row r="15" spans="1:67" x14ac:dyDescent="0.25">
      <c r="A15" s="9" t="s">
        <v>95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2803.29</v>
      </c>
      <c r="BA15" s="11">
        <v>2803.29</v>
      </c>
      <c r="BB15" s="15">
        <f t="shared" ref="BB15" si="13">AZ15+AR15+AF15+Y15+G15</f>
        <v>8409.869999999999</v>
      </c>
      <c r="BC15" s="15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5">
        <f t="shared" si="11"/>
        <v>7339.2699999999986</v>
      </c>
    </row>
    <row r="16" spans="1:67" x14ac:dyDescent="0.25">
      <c r="A16" s="9" t="s">
        <v>78</v>
      </c>
      <c r="B16" s="9" t="s">
        <v>105</v>
      </c>
      <c r="C16" s="9" t="s">
        <v>105</v>
      </c>
      <c r="D16" s="10" t="s">
        <v>66</v>
      </c>
      <c r="E16" s="9" t="s">
        <v>67</v>
      </c>
      <c r="F16" s="9" t="s">
        <v>88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104</v>
      </c>
      <c r="C17" s="9" t="s">
        <v>104</v>
      </c>
      <c r="D17" s="10" t="s">
        <v>66</v>
      </c>
      <c r="E17" s="9" t="s">
        <v>67</v>
      </c>
      <c r="F17" s="9" t="s">
        <v>89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93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96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97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98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99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103</v>
      </c>
      <c r="B24" s="9" t="s">
        <v>102</v>
      </c>
      <c r="C24" s="9" t="s">
        <v>102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>
        <f>SUM(BM10:BM24)</f>
        <v>62983.630000000019</v>
      </c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2022-12-01T18:57:27Z</dcterms:modified>
</cp:coreProperties>
</file>