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23" documentId="8_{2BE9BE87-61A6-4096-9C84-D01DBB34EF03}" xr6:coauthVersionLast="47" xr6:coauthVersionMax="47" xr10:uidLastSave="{EE1247EA-620C-4EAF-A134-0E3C00D6CADA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R11" i="1"/>
  <c r="BC16" i="1"/>
  <c r="BC17" i="1"/>
  <c r="BC24" i="1"/>
  <c r="AZ24" i="1"/>
  <c r="AR24" i="1"/>
  <c r="AF24" i="1"/>
  <c r="Y24" i="1"/>
  <c r="G24" i="1"/>
  <c r="BC15" i="1"/>
  <c r="AZ15" i="1"/>
  <c r="AR15" i="1"/>
  <c r="AF15" i="1"/>
  <c r="Y15" i="1"/>
  <c r="G15" i="1"/>
  <c r="BC22" i="1"/>
  <c r="AZ22" i="1"/>
  <c r="AR22" i="1"/>
  <c r="AF22" i="1"/>
  <c r="Y22" i="1"/>
  <c r="G22" i="1"/>
  <c r="BB24" i="1" l="1"/>
  <c r="BM24" i="1" s="1"/>
  <c r="BB15" i="1"/>
  <c r="BM15" i="1" s="1"/>
  <c r="BB22" i="1"/>
  <c r="BM22" i="1" s="1"/>
  <c r="G14" i="1" l="1"/>
  <c r="Y14" i="1"/>
  <c r="AF14" i="1"/>
  <c r="AR14" i="1"/>
  <c r="AZ14" i="1"/>
  <c r="BC14" i="1"/>
  <c r="BB14" i="1" l="1"/>
  <c r="BM14" i="1" s="1"/>
  <c r="G11" i="1" l="1"/>
  <c r="G12" i="1"/>
  <c r="G13" i="1"/>
  <c r="G16" i="1"/>
  <c r="G17" i="1"/>
  <c r="G18" i="1"/>
  <c r="G21" i="1"/>
  <c r="G19" i="1"/>
  <c r="G20" i="1"/>
  <c r="G23" i="1"/>
  <c r="G10" i="1"/>
  <c r="Y11" i="1"/>
  <c r="Y12" i="1"/>
  <c r="Y13" i="1"/>
  <c r="Y16" i="1"/>
  <c r="Y17" i="1"/>
  <c r="Y18" i="1"/>
  <c r="Y21" i="1"/>
  <c r="Y19" i="1"/>
  <c r="Y20" i="1"/>
  <c r="Y23" i="1"/>
  <c r="Y10" i="1"/>
  <c r="AF10" i="1" l="1"/>
  <c r="AF19" i="1" l="1"/>
  <c r="AR19" i="1"/>
  <c r="AZ19" i="1"/>
  <c r="BC19" i="1"/>
  <c r="AF20" i="1"/>
  <c r="AR20" i="1"/>
  <c r="AZ20" i="1"/>
  <c r="BC20" i="1"/>
  <c r="AZ16" i="1"/>
  <c r="AR16" i="1"/>
  <c r="AF16" i="1"/>
  <c r="BC18" i="1"/>
  <c r="BC21" i="1"/>
  <c r="BC23" i="1"/>
  <c r="AZ11" i="1"/>
  <c r="AZ10" i="1"/>
  <c r="AZ12" i="1"/>
  <c r="AZ17" i="1"/>
  <c r="AZ18" i="1"/>
  <c r="AZ21" i="1"/>
  <c r="AZ23" i="1"/>
  <c r="AR10" i="1"/>
  <c r="AR12" i="1"/>
  <c r="AR17" i="1"/>
  <c r="AR18" i="1"/>
  <c r="AR21" i="1"/>
  <c r="AR23" i="1"/>
  <c r="AF12" i="1"/>
  <c r="AF17" i="1"/>
  <c r="AF18" i="1"/>
  <c r="AF21" i="1"/>
  <c r="AF23" i="1"/>
  <c r="BC12" i="1"/>
  <c r="BC10" i="1"/>
  <c r="BC11" i="1"/>
  <c r="BC13" i="1"/>
  <c r="AZ13" i="1"/>
  <c r="AR13" i="1"/>
  <c r="AF13" i="1"/>
  <c r="BB11" i="1" l="1"/>
  <c r="BM11" i="1" s="1"/>
  <c r="BB12" i="1"/>
  <c r="BM12" i="1" s="1"/>
  <c r="BB19" i="1"/>
  <c r="BM19" i="1" s="1"/>
  <c r="BB13" i="1"/>
  <c r="BM13" i="1" s="1"/>
  <c r="BB20" i="1"/>
  <c r="BM20" i="1" s="1"/>
  <c r="BB21" i="1"/>
  <c r="BM21" i="1" s="1"/>
  <c r="BB17" i="1"/>
  <c r="BM17" i="1" s="1"/>
  <c r="BB23" i="1"/>
  <c r="BM23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<sst xmlns="http://schemas.openxmlformats.org/spreadsheetml/2006/main" count="159" uniqueCount="107">
  <si>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</si>
  <si>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</si>
  <si>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</si>
  <si>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</si>
  <si>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</si>
  <si>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</si>
  <si>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</si>
  <si>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</si>
  <si>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</si>
  <si>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</si>
  <si>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</si>
  <si>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</si>
  <si>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</si>
  <si>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</si>
  <si>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</si>
  <si>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</si>
  <si>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</si>
  <si>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</si>
  <si>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</si>
  <si>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</si>
  <si>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</si>
  <si>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</si>
  <si>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</si>
  <si>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</si>
  <si>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</si>
  <si>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</si>
  <si>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</si>
  <si>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</si>
  <si>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</si>
  <si>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</si>
  <si>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</si>
  <si>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</si>
  <si>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</si>
  <si>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</si>
  <si>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</si>
  <si>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</si>
  <si>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</si>
  <si>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</si>
  <si>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</si>
  <si>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</si>
  <si>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</si>
  <si>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</si>
  <si>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</si>
  <si>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</si>
  <si>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</si>
  <si>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</si>
  <si>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</si>
  <si>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</si>
  <si>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</si>
  <si>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</si>
  <si>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</si>
  <si>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</si>
  <si>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</si>
  <si>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</si>
  <si>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</si>
  <si>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</si>
  <si>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</si>
  <si>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</si>
  <si>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</si>
  <si>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</si>
  <si>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</si>
  <si>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</si>
  <si>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</si>
  <si>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</si>
  <si>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</si>
  <si>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</si>
  <si>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</si>
  <si>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</si>
  <si>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</si>
  <si>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</si>
  <si>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</si>
  <si>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</si>
  <si>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</si>
  <si>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</si>
  <si>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</si>
  <si>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</si>
  <si>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</si>
  <si>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</si>
  <si>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</si>
  <si>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</si>
  <si>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</si>
  <si>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</si>
  <si>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</si>
  <si>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</si>
  <si>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</si>
  <si>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</si>
  <si>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</si>
  <si>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</si>
  <si>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 Financeiro e Técnico</t>
  </si>
  <si>
    <t>DIRETORIA FINANCEIRA E TÉCNICA</t>
  </si>
  <si>
    <t>PRESIDÊNCIA E DIRETORIAS DE MEIO AMBIENTE E FUNDIÁRIA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</si>
  <si>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</si>
  <si>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</si>
  <si>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</si>
  <si>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</si>
  <si>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</si>
  <si>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</si>
  <si>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</si>
  <si>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</si>
  <si>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</si>
  <si>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</si>
  <si>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</si>
  <si>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</si>
  <si>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</si>
  <si>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DIF PRO LABORE JAN A ABRIL 2022</t>
  </si>
  <si>
    <t>CONSELHEIRA FISCAL</t>
  </si>
  <si>
    <t>Geórgia Gurgel Grosses Araújo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</si>
</sst>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1" xfId="1" applyFont="1" applyBorder="1"/>
    <xf numFmtId="43" fontId="0" fillId="0" borderId="0" xfId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O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R7" sqref="AR7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67" max="67" width="9.57031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7" ht="15.75" x14ac:dyDescent="0.25">
      <c r="B3" s="1" t="s">
        <v>87</v>
      </c>
    </row>
    <row r="4" spans="1:67" ht="21" x14ac:dyDescent="0.35">
      <c r="B4" s="14">
        <v>44713</v>
      </c>
    </row>
    <row r="5" spans="1:67" ht="21" x14ac:dyDescent="0.35">
      <c r="B5" s="4" t="s">
        <v>0</v>
      </c>
    </row>
    <row r="6" spans="1:67" ht="21" x14ac:dyDescent="0.35">
      <c r="B6" s="3" t="s">
        <v>1</v>
      </c>
    </row>
    <row r="7" spans="1:67" ht="21" x14ac:dyDescent="0.35">
      <c r="B7" s="3" t="s">
        <v>2</v>
      </c>
    </row>
    <row r="8" spans="1:67" ht="21" x14ac:dyDescent="0.35">
      <c r="B8" s="3"/>
    </row>
    <row r="9" spans="1:67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104</v>
      </c>
      <c r="N9" s="7" t="s">
        <v>15</v>
      </c>
      <c r="O9" s="7" t="s">
        <v>16</v>
      </c>
      <c r="P9" s="7" t="s">
        <v>17</v>
      </c>
      <c r="Q9" s="7" t="s">
        <v>18</v>
      </c>
      <c r="R9" s="7" t="s">
        <v>19</v>
      </c>
      <c r="S9" s="7" t="s">
        <v>103</v>
      </c>
      <c r="T9" s="7" t="s">
        <v>20</v>
      </c>
      <c r="U9" s="7" t="s">
        <v>91</v>
      </c>
      <c r="V9" s="7" t="s">
        <v>93</v>
      </c>
      <c r="W9" s="7" t="s">
        <v>21</v>
      </c>
      <c r="X9" s="7" t="s">
        <v>22</v>
      </c>
      <c r="Y9" s="6" t="s">
        <v>23</v>
      </c>
      <c r="Z9" s="7" t="s">
        <v>24</v>
      </c>
      <c r="AA9" s="7" t="s">
        <v>25</v>
      </c>
      <c r="AB9" s="7" t="s">
        <v>26</v>
      </c>
      <c r="AC9" s="7" t="s">
        <v>27</v>
      </c>
      <c r="AD9" s="7" t="s">
        <v>28</v>
      </c>
      <c r="AE9" s="7" t="s">
        <v>29</v>
      </c>
      <c r="AF9" s="8" t="s">
        <v>30</v>
      </c>
      <c r="AG9" s="7" t="s">
        <v>31</v>
      </c>
      <c r="AH9" s="7" t="s">
        <v>32</v>
      </c>
      <c r="AI9" s="7" t="s">
        <v>33</v>
      </c>
      <c r="AJ9" s="7" t="s">
        <v>34</v>
      </c>
      <c r="AK9" s="7" t="s">
        <v>35</v>
      </c>
      <c r="AL9" s="7" t="s">
        <v>36</v>
      </c>
      <c r="AM9" s="7" t="s">
        <v>37</v>
      </c>
      <c r="AN9" s="7" t="s">
        <v>38</v>
      </c>
      <c r="AO9" s="7" t="s">
        <v>39</v>
      </c>
      <c r="AP9" s="7" t="s">
        <v>40</v>
      </c>
      <c r="AQ9" s="7" t="s">
        <v>41</v>
      </c>
      <c r="AR9" s="6" t="s">
        <v>42</v>
      </c>
      <c r="AS9" s="7" t="s">
        <v>43</v>
      </c>
      <c r="AT9" s="7" t="s">
        <v>44</v>
      </c>
      <c r="AU9" s="7" t="s">
        <v>45</v>
      </c>
      <c r="AV9" s="7" t="s">
        <v>46</v>
      </c>
      <c r="AW9" s="7" t="s">
        <v>47</v>
      </c>
      <c r="AX9" s="7" t="s">
        <v>48</v>
      </c>
      <c r="AY9" s="7" t="s">
        <v>49</v>
      </c>
      <c r="AZ9" s="6" t="s">
        <v>50</v>
      </c>
      <c r="BA9" s="7" t="s">
        <v>51</v>
      </c>
      <c r="BB9" s="6" t="s">
        <v>52</v>
      </c>
      <c r="BC9" s="6" t="s">
        <v>53</v>
      </c>
      <c r="BD9" s="7" t="s">
        <v>54</v>
      </c>
      <c r="BE9" s="7" t="s">
        <v>55</v>
      </c>
      <c r="BF9" s="7" t="s">
        <v>56</v>
      </c>
      <c r="BG9" s="7" t="s">
        <v>59</v>
      </c>
      <c r="BH9" s="7" t="s">
        <v>57</v>
      </c>
      <c r="BI9" s="7" t="s">
        <v>58</v>
      </c>
      <c r="BJ9" s="7" t="s">
        <v>92</v>
      </c>
      <c r="BK9" s="7" t="s">
        <v>60</v>
      </c>
      <c r="BL9" s="7" t="s">
        <v>61</v>
      </c>
      <c r="BM9" s="6" t="s">
        <v>62</v>
      </c>
    </row>
    <row r="10" spans="1:67" x14ac:dyDescent="0.25">
      <c r="A10" s="9" t="s">
        <v>72</v>
      </c>
      <c r="B10" s="9" t="s">
        <v>64</v>
      </c>
      <c r="C10" s="9" t="s">
        <v>65</v>
      </c>
      <c r="D10" s="10" t="s">
        <v>66</v>
      </c>
      <c r="E10" s="9" t="s">
        <v>67</v>
      </c>
      <c r="F10" s="9" t="s">
        <v>73</v>
      </c>
      <c r="G10" s="15">
        <f t="shared" ref="G10:G24" si="0">SUM(H10:X10)</f>
        <v>2928.09</v>
      </c>
      <c r="H10" s="11">
        <v>0</v>
      </c>
      <c r="I10" s="11">
        <v>0</v>
      </c>
      <c r="J10" s="15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2928.09</v>
      </c>
      <c r="W10" s="11">
        <v>0</v>
      </c>
      <c r="X10" s="11">
        <v>0</v>
      </c>
      <c r="Y10" s="15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5">
        <f>SUM(AG10:AQ10)</f>
        <v>0</v>
      </c>
      <c r="AG10" s="11">
        <v>0</v>
      </c>
      <c r="AH10" s="11"/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/>
      <c r="AQ10" s="11">
        <v>0</v>
      </c>
      <c r="AR10" s="15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5">
        <f>SUM(BA10)</f>
        <v>0</v>
      </c>
      <c r="BA10" s="11">
        <v>0</v>
      </c>
      <c r="BB10" s="15">
        <f t="shared" ref="BB10:BB24" si="1">AZ10+AR10+AF10+Y10+G10</f>
        <v>2928.09</v>
      </c>
      <c r="BC10" s="15">
        <f t="shared" ref="BC10:BC24" si="2">SUM(BD10:BL10)</f>
        <v>398.65999999999997</v>
      </c>
      <c r="BD10" s="11">
        <v>0</v>
      </c>
      <c r="BE10" s="11">
        <v>0</v>
      </c>
      <c r="BF10" s="11">
        <v>0</v>
      </c>
      <c r="BG10" s="11">
        <v>347.95</v>
      </c>
      <c r="BH10" s="11">
        <v>50.71</v>
      </c>
      <c r="BI10" s="11"/>
      <c r="BJ10" s="11"/>
      <c r="BK10" s="11">
        <v>0</v>
      </c>
      <c r="BL10" s="11">
        <v>0</v>
      </c>
      <c r="BM10" s="15">
        <f t="shared" ref="BM10:BM21" si="3">BB10-BC10</f>
        <v>2529.4300000000003</v>
      </c>
      <c r="BO10" s="16"/>
    </row>
    <row r="11" spans="1:67" x14ac:dyDescent="0.25">
      <c r="A11" s="9" t="s">
        <v>69</v>
      </c>
      <c r="B11" s="9" t="s">
        <v>64</v>
      </c>
      <c r="C11" s="9" t="s">
        <v>70</v>
      </c>
      <c r="D11" s="10" t="s">
        <v>66</v>
      </c>
      <c r="E11" s="9" t="s">
        <v>67</v>
      </c>
      <c r="F11" s="9" t="s">
        <v>71</v>
      </c>
      <c r="G11" s="15">
        <f t="shared" si="0"/>
        <v>9101.85</v>
      </c>
      <c r="H11" s="11">
        <v>0</v>
      </c>
      <c r="I11" s="11">
        <v>0</v>
      </c>
      <c r="J11" s="15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/>
      <c r="T11" s="11">
        <v>0</v>
      </c>
      <c r="U11" s="11">
        <v>0</v>
      </c>
      <c r="V11" s="15">
        <v>9101.85</v>
      </c>
      <c r="W11" s="11">
        <v>0</v>
      </c>
      <c r="X11" s="11">
        <v>0</v>
      </c>
      <c r="Y11" s="15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5">
        <f>SUM(AG11:AQ11)</f>
        <v>0</v>
      </c>
      <c r="AG11" s="11">
        <v>0</v>
      </c>
      <c r="AH11" s="11"/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/>
      <c r="AQ11" s="11">
        <v>0</v>
      </c>
      <c r="AR11" s="15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5">
        <f>SUM(BA11)</f>
        <v>0</v>
      </c>
      <c r="BA11" s="11">
        <v>0</v>
      </c>
      <c r="BB11" s="15">
        <f t="shared" si="1"/>
        <v>9101.85</v>
      </c>
      <c r="BC11" s="15">
        <f t="shared" si="2"/>
        <v>2182.09</v>
      </c>
      <c r="BD11" s="11">
        <v>0</v>
      </c>
      <c r="BE11" s="11">
        <v>0</v>
      </c>
      <c r="BF11" s="11">
        <v>0</v>
      </c>
      <c r="BG11" s="11">
        <v>828.38</v>
      </c>
      <c r="BH11" s="11">
        <v>1353.71</v>
      </c>
      <c r="BI11" s="11">
        <v>0</v>
      </c>
      <c r="BJ11" s="11">
        <v>0</v>
      </c>
      <c r="BK11" s="11">
        <v>0</v>
      </c>
      <c r="BL11" s="11">
        <v>0</v>
      </c>
      <c r="BM11" s="15">
        <f t="shared" si="3"/>
        <v>6919.76</v>
      </c>
      <c r="BO11" s="12"/>
    </row>
    <row r="12" spans="1:67" x14ac:dyDescent="0.25">
      <c r="A12" s="9" t="s">
        <v>74</v>
      </c>
      <c r="B12" s="9" t="s">
        <v>64</v>
      </c>
      <c r="C12" s="9" t="s">
        <v>75</v>
      </c>
      <c r="D12" s="10" t="s">
        <v>66</v>
      </c>
      <c r="E12" s="9" t="s">
        <v>67</v>
      </c>
      <c r="F12" s="9" t="s">
        <v>76</v>
      </c>
      <c r="G12" s="15">
        <f t="shared" si="0"/>
        <v>5606.58</v>
      </c>
      <c r="H12" s="11">
        <v>0</v>
      </c>
      <c r="I12" s="11">
        <v>0</v>
      </c>
      <c r="J12" s="15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5">
        <v>5606.58</v>
      </c>
      <c r="W12" s="11">
        <v>0</v>
      </c>
      <c r="X12" s="11">
        <v>0</v>
      </c>
      <c r="Y12" s="15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5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5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5">
        <f>SUM(BA12)</f>
        <v>0</v>
      </c>
      <c r="BA12" s="11">
        <v>0</v>
      </c>
      <c r="BB12" s="15">
        <f t="shared" si="1"/>
        <v>5606.58</v>
      </c>
      <c r="BC12" s="15">
        <f t="shared" si="2"/>
        <v>1122.74</v>
      </c>
      <c r="BD12" s="11">
        <v>0</v>
      </c>
      <c r="BE12" s="11">
        <v>0</v>
      </c>
      <c r="BF12" s="11">
        <v>0</v>
      </c>
      <c r="BG12" s="11">
        <v>621.09</v>
      </c>
      <c r="BH12" s="11">
        <v>501.65</v>
      </c>
      <c r="BI12" s="11">
        <v>0</v>
      </c>
      <c r="BJ12" s="11">
        <v>0</v>
      </c>
      <c r="BK12" s="11">
        <v>0</v>
      </c>
      <c r="BL12" s="11">
        <v>0</v>
      </c>
      <c r="BM12" s="15">
        <f t="shared" si="3"/>
        <v>4483.84</v>
      </c>
    </row>
    <row r="13" spans="1:67" x14ac:dyDescent="0.25">
      <c r="A13" s="9" t="s">
        <v>63</v>
      </c>
      <c r="B13" s="9" t="s">
        <v>64</v>
      </c>
      <c r="C13" s="9" t="s">
        <v>65</v>
      </c>
      <c r="D13" s="10" t="s">
        <v>66</v>
      </c>
      <c r="E13" s="9" t="s">
        <v>67</v>
      </c>
      <c r="F13" s="9" t="s">
        <v>68</v>
      </c>
      <c r="G13" s="15">
        <f t="shared" si="0"/>
        <v>0</v>
      </c>
      <c r="H13" s="11">
        <v>0</v>
      </c>
      <c r="I13" s="11">
        <v>0</v>
      </c>
      <c r="J13" s="15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5">
        <v>0</v>
      </c>
      <c r="W13" s="11">
        <v>0</v>
      </c>
      <c r="X13" s="11">
        <v>0</v>
      </c>
      <c r="Y13" s="15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5">
        <f t="shared" ref="AF13:AF24" si="5">SUM(AG13:AQ13)</f>
        <v>0</v>
      </c>
      <c r="AG13" s="11">
        <v>0</v>
      </c>
      <c r="AH13" s="11"/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/>
      <c r="AQ13" s="11">
        <v>0</v>
      </c>
      <c r="AR13" s="15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5">
        <f>SUM(BA13)</f>
        <v>0</v>
      </c>
      <c r="BA13" s="11">
        <v>0</v>
      </c>
      <c r="BB13" s="15">
        <f t="shared" si="1"/>
        <v>0</v>
      </c>
      <c r="BC13" s="15">
        <f t="shared" si="2"/>
        <v>0</v>
      </c>
      <c r="BD13" s="11">
        <v>0</v>
      </c>
      <c r="BE13" s="11">
        <v>0</v>
      </c>
      <c r="BF13" s="11">
        <v>0</v>
      </c>
      <c r="BG13" s="11"/>
      <c r="BH13" s="11"/>
      <c r="BI13" s="11"/>
      <c r="BJ13" s="11"/>
      <c r="BK13" s="11">
        <v>0</v>
      </c>
      <c r="BL13" s="11">
        <v>0</v>
      </c>
      <c r="BM13" s="15">
        <f t="shared" si="3"/>
        <v>0</v>
      </c>
    </row>
    <row r="14" spans="1:67" x14ac:dyDescent="0.25">
      <c r="A14" s="9" t="s">
        <v>97</v>
      </c>
      <c r="B14" s="9" t="s">
        <v>64</v>
      </c>
      <c r="C14" s="9" t="s">
        <v>70</v>
      </c>
      <c r="D14" s="10" t="s">
        <v>66</v>
      </c>
      <c r="E14" s="9" t="s">
        <v>67</v>
      </c>
      <c r="F14" s="9" t="s">
        <v>71</v>
      </c>
      <c r="G14" s="15">
        <f t="shared" si="0"/>
        <v>5399.14</v>
      </c>
      <c r="H14" s="11">
        <v>0</v>
      </c>
      <c r="I14" s="11">
        <v>0</v>
      </c>
      <c r="J14" s="15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5">
        <v>5399.14</v>
      </c>
      <c r="W14" s="11">
        <v>0</v>
      </c>
      <c r="X14" s="11">
        <v>0</v>
      </c>
      <c r="Y14" s="15">
        <f t="shared" ref="Y14" si="6"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5">
        <f t="shared" ref="AF14" si="7">SUM(AG14:AQ14)</f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5">
        <f t="shared" ref="AR14" si="8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5">
        <f t="shared" ref="AZ14" si="9">SUM(BA14)</f>
        <v>0</v>
      </c>
      <c r="BA14" s="11">
        <v>0</v>
      </c>
      <c r="BB14" s="15">
        <f t="shared" si="1"/>
        <v>5399.14</v>
      </c>
      <c r="BC14" s="15">
        <f t="shared" ref="BC14:BC15" si="10">SUM(BD14:BL14)</f>
        <v>1044.6399999999999</v>
      </c>
      <c r="BD14" s="11">
        <v>0</v>
      </c>
      <c r="BE14" s="11">
        <v>0</v>
      </c>
      <c r="BF14" s="11">
        <v>0</v>
      </c>
      <c r="BG14" s="11">
        <v>592.04999999999995</v>
      </c>
      <c r="BH14" s="11">
        <v>452.59</v>
      </c>
      <c r="BI14" s="11">
        <v>0</v>
      </c>
      <c r="BJ14" s="11">
        <v>0</v>
      </c>
      <c r="BK14" s="11">
        <v>0</v>
      </c>
      <c r="BL14" s="11">
        <v>0</v>
      </c>
      <c r="BM14" s="15">
        <f t="shared" ref="BM14:BM15" si="11">BB14-BC14</f>
        <v>4354.5</v>
      </c>
    </row>
    <row r="15" spans="1:67" x14ac:dyDescent="0.25">
      <c r="A15" s="9" t="s">
        <v>98</v>
      </c>
      <c r="B15" s="9" t="s">
        <v>64</v>
      </c>
      <c r="C15" s="9" t="s">
        <v>65</v>
      </c>
      <c r="D15" s="10" t="s">
        <v>66</v>
      </c>
      <c r="E15" s="9" t="s">
        <v>67</v>
      </c>
      <c r="F15" s="9" t="s">
        <v>73</v>
      </c>
      <c r="G15" s="15">
        <f t="shared" ref="G15" si="12">SUM(H15:X15)</f>
        <v>5606.58</v>
      </c>
      <c r="H15" s="11">
        <v>0</v>
      </c>
      <c r="I15" s="11">
        <v>0</v>
      </c>
      <c r="J15" s="15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5606.58</v>
      </c>
      <c r="W15" s="11">
        <v>0</v>
      </c>
      <c r="X15" s="11">
        <v>0</v>
      </c>
      <c r="Y15" s="15">
        <f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5">
        <f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5">
        <f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5">
        <f>SUM(BA15)</f>
        <v>0</v>
      </c>
      <c r="BA15" s="11">
        <v>0</v>
      </c>
      <c r="BB15" s="15">
        <f t="shared" ref="BB15" si="13">AZ15+AR15+AF15+Y15+G15</f>
        <v>5606.58</v>
      </c>
      <c r="BC15" s="15">
        <f t="shared" si="10"/>
        <v>1070.5999999999999</v>
      </c>
      <c r="BD15" s="11">
        <v>0</v>
      </c>
      <c r="BE15" s="11">
        <v>0</v>
      </c>
      <c r="BF15" s="11">
        <v>0</v>
      </c>
      <c r="BG15" s="11">
        <v>621.09</v>
      </c>
      <c r="BH15" s="11">
        <v>449.51</v>
      </c>
      <c r="BI15" s="11">
        <v>0</v>
      </c>
      <c r="BJ15" s="11">
        <v>0</v>
      </c>
      <c r="BK15" s="11">
        <v>0</v>
      </c>
      <c r="BL15" s="11">
        <v>0</v>
      </c>
      <c r="BM15" s="15">
        <f t="shared" si="11"/>
        <v>4535.9799999999996</v>
      </c>
    </row>
    <row r="16" spans="1:67" x14ac:dyDescent="0.25">
      <c r="A16" s="9" t="s">
        <v>78</v>
      </c>
      <c r="B16" s="9" t="s">
        <v>88</v>
      </c>
      <c r="C16" s="9" t="s">
        <v>88</v>
      </c>
      <c r="D16" s="10" t="s">
        <v>66</v>
      </c>
      <c r="E16" s="9" t="s">
        <v>67</v>
      </c>
      <c r="F16" s="9" t="s">
        <v>89</v>
      </c>
      <c r="G16" s="15">
        <f t="shared" si="0"/>
        <v>2455.8000000000002</v>
      </c>
      <c r="H16" s="11">
        <v>0</v>
      </c>
      <c r="I16" s="11">
        <v>0</v>
      </c>
      <c r="J16" s="15">
        <v>0</v>
      </c>
      <c r="K16" s="11">
        <v>0</v>
      </c>
      <c r="L16" s="11">
        <v>0</v>
      </c>
      <c r="M16" s="11"/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5">
        <v>2455.8000000000002</v>
      </c>
      <c r="U16" s="11">
        <v>0</v>
      </c>
      <c r="V16" s="11">
        <v>0</v>
      </c>
      <c r="W16" s="11">
        <v>0</v>
      </c>
      <c r="X16" s="11">
        <v>0</v>
      </c>
      <c r="Y16" s="15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5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5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5">
        <f t="shared" ref="AZ16" si="16">SUM(BA16)</f>
        <v>0</v>
      </c>
      <c r="BA16" s="11">
        <v>0</v>
      </c>
      <c r="BB16" s="15">
        <f t="shared" si="1"/>
        <v>2455.8000000000002</v>
      </c>
      <c r="BC16" s="15">
        <f t="shared" si="2"/>
        <v>41.39</v>
      </c>
      <c r="BD16" s="11">
        <v>0</v>
      </c>
      <c r="BE16" s="11">
        <v>0</v>
      </c>
      <c r="BF16" s="11">
        <v>0</v>
      </c>
      <c r="BG16" s="15">
        <v>0</v>
      </c>
      <c r="BH16" s="15">
        <v>41.39</v>
      </c>
      <c r="BI16" s="15">
        <v>0</v>
      </c>
      <c r="BJ16" s="15">
        <v>0</v>
      </c>
      <c r="BK16" s="15">
        <v>0</v>
      </c>
      <c r="BL16" s="15">
        <v>0</v>
      </c>
      <c r="BM16" s="15">
        <f t="shared" si="3"/>
        <v>2414.4100000000003</v>
      </c>
    </row>
    <row r="17" spans="1:65" x14ac:dyDescent="0.25">
      <c r="A17" s="9" t="s">
        <v>77</v>
      </c>
      <c r="B17" s="9" t="s">
        <v>94</v>
      </c>
      <c r="C17" s="9" t="s">
        <v>95</v>
      </c>
      <c r="D17" s="10" t="s">
        <v>66</v>
      </c>
      <c r="E17" s="9" t="s">
        <v>67</v>
      </c>
      <c r="F17" s="9" t="s">
        <v>90</v>
      </c>
      <c r="G17" s="15">
        <f t="shared" si="0"/>
        <v>2455.8000000000002</v>
      </c>
      <c r="H17" s="11">
        <v>0</v>
      </c>
      <c r="I17" s="11">
        <v>0</v>
      </c>
      <c r="J17" s="15">
        <v>0</v>
      </c>
      <c r="K17" s="11">
        <v>0</v>
      </c>
      <c r="L17" s="11">
        <v>0</v>
      </c>
      <c r="M17" s="11"/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5">
        <v>2455.8000000000002</v>
      </c>
      <c r="U17" s="11">
        <v>0</v>
      </c>
      <c r="V17" s="11">
        <v>0</v>
      </c>
      <c r="W17" s="11">
        <v>0</v>
      </c>
      <c r="X17" s="11">
        <v>0</v>
      </c>
      <c r="Y17" s="15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5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5">
        <f t="shared" ref="AR17:AR23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5">
        <f t="shared" ref="AZ17:AZ23" si="18">SUM(BA17)</f>
        <v>0</v>
      </c>
      <c r="BA17" s="11">
        <v>0</v>
      </c>
      <c r="BB17" s="15">
        <f t="shared" si="1"/>
        <v>2455.8000000000002</v>
      </c>
      <c r="BC17" s="15">
        <f t="shared" si="2"/>
        <v>41.39</v>
      </c>
      <c r="BD17" s="11">
        <v>0</v>
      </c>
      <c r="BE17" s="11">
        <v>0</v>
      </c>
      <c r="BF17" s="11">
        <v>0</v>
      </c>
      <c r="BG17" s="15">
        <v>0</v>
      </c>
      <c r="BH17" s="15">
        <v>41.39</v>
      </c>
      <c r="BI17" s="15">
        <v>0</v>
      </c>
      <c r="BJ17" s="15">
        <v>0</v>
      </c>
      <c r="BK17" s="15">
        <v>0</v>
      </c>
      <c r="BL17" s="15">
        <v>0</v>
      </c>
      <c r="BM17" s="15">
        <f t="shared" si="3"/>
        <v>2414.4100000000003</v>
      </c>
    </row>
    <row r="18" spans="1:65" x14ac:dyDescent="0.25">
      <c r="A18" s="9" t="s">
        <v>79</v>
      </c>
      <c r="B18" s="9" t="s">
        <v>80</v>
      </c>
      <c r="C18" s="9" t="s">
        <v>80</v>
      </c>
      <c r="D18" s="10" t="s">
        <v>66</v>
      </c>
      <c r="E18" s="9" t="s">
        <v>81</v>
      </c>
      <c r="F18" s="9" t="s">
        <v>82</v>
      </c>
      <c r="G18" s="15">
        <f t="shared" si="0"/>
        <v>245.58</v>
      </c>
      <c r="H18" s="11">
        <v>0</v>
      </c>
      <c r="I18" s="11">
        <v>0</v>
      </c>
      <c r="J18" s="15">
        <v>0</v>
      </c>
      <c r="K18" s="11">
        <v>0</v>
      </c>
      <c r="L18" s="11">
        <v>0</v>
      </c>
      <c r="M18" s="11"/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5">
        <v>245.58</v>
      </c>
      <c r="U18" s="11">
        <v>0</v>
      </c>
      <c r="V18" s="11">
        <v>0</v>
      </c>
      <c r="W18" s="11">
        <v>0</v>
      </c>
      <c r="X18" s="11">
        <v>0</v>
      </c>
      <c r="Y18" s="15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5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5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5">
        <f t="shared" si="18"/>
        <v>0</v>
      </c>
      <c r="BA18" s="11">
        <v>0</v>
      </c>
      <c r="BB18" s="15">
        <f t="shared" si="1"/>
        <v>245.58</v>
      </c>
      <c r="BC18" s="15">
        <f t="shared" si="2"/>
        <v>0</v>
      </c>
      <c r="BD18" s="11">
        <v>0</v>
      </c>
      <c r="BE18" s="11">
        <v>0</v>
      </c>
      <c r="BF18" s="11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f t="shared" si="3"/>
        <v>245.58</v>
      </c>
    </row>
    <row r="19" spans="1:65" x14ac:dyDescent="0.25">
      <c r="A19" s="9" t="s">
        <v>96</v>
      </c>
      <c r="B19" s="9" t="s">
        <v>80</v>
      </c>
      <c r="C19" s="9" t="s">
        <v>80</v>
      </c>
      <c r="D19" s="10" t="s">
        <v>66</v>
      </c>
      <c r="E19" s="9" t="s">
        <v>81</v>
      </c>
      <c r="F19" s="9" t="s">
        <v>82</v>
      </c>
      <c r="G19" s="15">
        <f t="shared" si="0"/>
        <v>245.58</v>
      </c>
      <c r="H19" s="11">
        <v>0</v>
      </c>
      <c r="I19" s="11">
        <v>0</v>
      </c>
      <c r="J19" s="15">
        <v>0</v>
      </c>
      <c r="K19" s="11">
        <v>0</v>
      </c>
      <c r="L19" s="11">
        <v>0</v>
      </c>
      <c r="M19" s="11"/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5">
        <v>245.58</v>
      </c>
      <c r="U19" s="11">
        <v>0</v>
      </c>
      <c r="V19" s="11">
        <v>0</v>
      </c>
      <c r="W19" s="11">
        <v>0</v>
      </c>
      <c r="X19" s="11">
        <v>0</v>
      </c>
      <c r="Y19" s="15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5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5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5">
        <f>SUM(BA19)</f>
        <v>0</v>
      </c>
      <c r="BA19" s="11">
        <v>0</v>
      </c>
      <c r="BB19" s="15">
        <f t="shared" si="1"/>
        <v>245.58</v>
      </c>
      <c r="BC19" s="15">
        <f>SUM(BD19:BL19)</f>
        <v>0</v>
      </c>
      <c r="BD19" s="11">
        <v>0</v>
      </c>
      <c r="BE19" s="11">
        <v>0</v>
      </c>
      <c r="BF19" s="11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f>BB19-BC19</f>
        <v>245.58</v>
      </c>
    </row>
    <row r="20" spans="1:65" x14ac:dyDescent="0.25">
      <c r="A20" s="9" t="s">
        <v>99</v>
      </c>
      <c r="B20" s="9" t="s">
        <v>83</v>
      </c>
      <c r="C20" s="9" t="s">
        <v>83</v>
      </c>
      <c r="D20" s="10" t="s">
        <v>66</v>
      </c>
      <c r="E20" s="9" t="s">
        <v>81</v>
      </c>
      <c r="F20" s="9" t="s">
        <v>82</v>
      </c>
      <c r="G20" s="15">
        <f t="shared" si="0"/>
        <v>245.58</v>
      </c>
      <c r="H20" s="11">
        <v>0</v>
      </c>
      <c r="I20" s="11">
        <v>0</v>
      </c>
      <c r="J20" s="15">
        <v>0</v>
      </c>
      <c r="K20" s="11">
        <v>0</v>
      </c>
      <c r="L20" s="11">
        <v>0</v>
      </c>
      <c r="M20" s="11"/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5">
        <v>245.58</v>
      </c>
      <c r="U20" s="11">
        <v>0</v>
      </c>
      <c r="V20" s="11">
        <v>0</v>
      </c>
      <c r="W20" s="11">
        <v>0</v>
      </c>
      <c r="X20" s="11">
        <v>0</v>
      </c>
      <c r="Y20" s="15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5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5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5">
        <f t="shared" ref="AZ20" si="21">SUM(BA20)</f>
        <v>0</v>
      </c>
      <c r="BA20" s="11">
        <v>0</v>
      </c>
      <c r="BB20" s="15">
        <f t="shared" si="1"/>
        <v>245.58</v>
      </c>
      <c r="BC20" s="15">
        <f>SUM(BD20:BL20)</f>
        <v>0</v>
      </c>
      <c r="BD20" s="11">
        <v>0</v>
      </c>
      <c r="BE20" s="11">
        <v>0</v>
      </c>
      <c r="BF20" s="11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f t="shared" ref="BM20" si="22">BB20-BC20</f>
        <v>245.58</v>
      </c>
    </row>
    <row r="21" spans="1:65" x14ac:dyDescent="0.25">
      <c r="A21" s="9" t="s">
        <v>100</v>
      </c>
      <c r="B21" s="9" t="s">
        <v>80</v>
      </c>
      <c r="C21" s="9" t="s">
        <v>80</v>
      </c>
      <c r="D21" s="10" t="s">
        <v>66</v>
      </c>
      <c r="E21" s="9" t="s">
        <v>81</v>
      </c>
      <c r="F21" s="9" t="s">
        <v>82</v>
      </c>
      <c r="G21" s="15">
        <f t="shared" si="0"/>
        <v>245.58</v>
      </c>
      <c r="H21" s="11">
        <v>0</v>
      </c>
      <c r="I21" s="11">
        <v>0</v>
      </c>
      <c r="J21" s="15">
        <v>0</v>
      </c>
      <c r="K21" s="11">
        <v>0</v>
      </c>
      <c r="L21" s="11">
        <v>0</v>
      </c>
      <c r="M21" s="11"/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5">
        <v>245.58</v>
      </c>
      <c r="U21" s="11">
        <v>0</v>
      </c>
      <c r="V21" s="11">
        <v>0</v>
      </c>
      <c r="W21" s="11">
        <v>0</v>
      </c>
      <c r="X21" s="11">
        <v>0</v>
      </c>
      <c r="Y21" s="15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5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5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5">
        <f t="shared" si="18"/>
        <v>0</v>
      </c>
      <c r="BA21" s="11">
        <v>0</v>
      </c>
      <c r="BB21" s="15">
        <f t="shared" si="1"/>
        <v>245.58</v>
      </c>
      <c r="BC21" s="15">
        <f t="shared" si="2"/>
        <v>0</v>
      </c>
      <c r="BD21" s="11">
        <v>0</v>
      </c>
      <c r="BE21" s="11">
        <v>0</v>
      </c>
      <c r="BF21" s="11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f t="shared" si="3"/>
        <v>245.58</v>
      </c>
    </row>
    <row r="22" spans="1:65" x14ac:dyDescent="0.25">
      <c r="A22" s="9" t="s">
        <v>101</v>
      </c>
      <c r="B22" s="9" t="s">
        <v>84</v>
      </c>
      <c r="C22" s="9" t="s">
        <v>84</v>
      </c>
      <c r="D22" s="10" t="s">
        <v>66</v>
      </c>
      <c r="E22" s="9" t="s">
        <v>85</v>
      </c>
      <c r="F22" s="9" t="s">
        <v>86</v>
      </c>
      <c r="G22" s="15">
        <f t="shared" ref="G22" si="23">SUM(H22:X22)</f>
        <v>245.58</v>
      </c>
      <c r="H22" s="11">
        <v>0</v>
      </c>
      <c r="I22" s="11">
        <v>0</v>
      </c>
      <c r="J22" s="15">
        <v>0</v>
      </c>
      <c r="K22" s="11">
        <v>0</v>
      </c>
      <c r="L22" s="11">
        <v>0</v>
      </c>
      <c r="M22" s="11"/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5">
        <v>245.58</v>
      </c>
      <c r="U22" s="11">
        <v>0</v>
      </c>
      <c r="V22" s="11">
        <v>0</v>
      </c>
      <c r="W22" s="11">
        <v>0</v>
      </c>
      <c r="X22" s="11">
        <v>0</v>
      </c>
      <c r="Y22" s="15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5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5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5">
        <f t="shared" ref="AZ22" si="26">SUM(BA22)</f>
        <v>0</v>
      </c>
      <c r="BA22" s="11">
        <v>0</v>
      </c>
      <c r="BB22" s="15">
        <f t="shared" ref="BB22" si="27">AZ22+AR22+AF22+Y22+G22</f>
        <v>245.58</v>
      </c>
      <c r="BC22" s="15">
        <f t="shared" ref="BC22" si="28">SUM(BD22:BL22)</f>
        <v>0</v>
      </c>
      <c r="BD22" s="11">
        <v>0</v>
      </c>
      <c r="BE22" s="11">
        <v>0</v>
      </c>
      <c r="BF22" s="11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f>BB22-BC22</f>
        <v>245.58</v>
      </c>
    </row>
    <row r="23" spans="1:65" x14ac:dyDescent="0.25">
      <c r="A23" s="9" t="s">
        <v>102</v>
      </c>
      <c r="B23" s="9" t="s">
        <v>84</v>
      </c>
      <c r="C23" s="9" t="s">
        <v>84</v>
      </c>
      <c r="D23" s="10" t="s">
        <v>66</v>
      </c>
      <c r="E23" s="9" t="s">
        <v>85</v>
      </c>
      <c r="F23" s="9" t="s">
        <v>86</v>
      </c>
      <c r="G23" s="15">
        <f t="shared" si="0"/>
        <v>245.58</v>
      </c>
      <c r="H23" s="11">
        <v>0</v>
      </c>
      <c r="I23" s="11">
        <v>0</v>
      </c>
      <c r="J23" s="15">
        <v>0</v>
      </c>
      <c r="K23" s="11">
        <v>0</v>
      </c>
      <c r="L23" s="11">
        <v>0</v>
      </c>
      <c r="M23" s="11"/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5">
        <v>245.58</v>
      </c>
      <c r="U23" s="11">
        <v>0</v>
      </c>
      <c r="V23" s="11">
        <v>0</v>
      </c>
      <c r="W23" s="11">
        <v>0</v>
      </c>
      <c r="X23" s="11">
        <v>0</v>
      </c>
      <c r="Y23" s="15">
        <f t="shared" si="4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5">
        <f t="shared" si="5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5">
        <f t="shared" si="17"/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5">
        <f t="shared" si="18"/>
        <v>0</v>
      </c>
      <c r="BA23" s="11">
        <v>0</v>
      </c>
      <c r="BB23" s="15">
        <f t="shared" si="1"/>
        <v>245.58</v>
      </c>
      <c r="BC23" s="15">
        <f t="shared" si="2"/>
        <v>0</v>
      </c>
      <c r="BD23" s="11">
        <v>0</v>
      </c>
      <c r="BE23" s="11">
        <v>0</v>
      </c>
      <c r="BF23" s="11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f>BB23-BC23</f>
        <v>245.58</v>
      </c>
    </row>
    <row r="24" spans="1:65" x14ac:dyDescent="0.25">
      <c r="A24" s="9" t="s">
        <v>106</v>
      </c>
      <c r="B24" s="9" t="s">
        <v>105</v>
      </c>
      <c r="C24" s="9" t="s">
        <v>105</v>
      </c>
      <c r="D24" s="10" t="s">
        <v>66</v>
      </c>
      <c r="E24" s="9" t="s">
        <v>85</v>
      </c>
      <c r="F24" s="9" t="s">
        <v>86</v>
      </c>
      <c r="G24" s="15">
        <f t="shared" si="0"/>
        <v>245.58</v>
      </c>
      <c r="H24" s="11">
        <v>0</v>
      </c>
      <c r="I24" s="11">
        <v>0</v>
      </c>
      <c r="J24" s="15">
        <v>0</v>
      </c>
      <c r="K24" s="11">
        <v>0</v>
      </c>
      <c r="L24" s="11">
        <v>0</v>
      </c>
      <c r="M24" s="11"/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5">
        <v>245.58</v>
      </c>
      <c r="U24" s="11">
        <v>0</v>
      </c>
      <c r="V24" s="11">
        <v>0</v>
      </c>
      <c r="W24" s="11">
        <v>0</v>
      </c>
      <c r="X24" s="11">
        <v>0</v>
      </c>
      <c r="Y24" s="15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5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5">
        <f>SUM(AS24:AY24)</f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5">
        <f t="shared" ref="AZ24" si="29">SUM(BA24)</f>
        <v>0</v>
      </c>
      <c r="BA24" s="11">
        <v>0</v>
      </c>
      <c r="BB24" s="15">
        <f t="shared" si="1"/>
        <v>245.58</v>
      </c>
      <c r="BC24" s="15">
        <f t="shared" si="2"/>
        <v>0</v>
      </c>
      <c r="BD24" s="11">
        <v>0</v>
      </c>
      <c r="BE24" s="11">
        <v>0</v>
      </c>
      <c r="BF24" s="11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f>BB24-BC24</f>
        <v>245.58</v>
      </c>
    </row>
    <row r="25" spans="1:65" x14ac:dyDescent="0.25">
      <c r="BB25" s="12"/>
      <c r="BM25" s="12"/>
    </row>
    <row r="26" spans="1:65" x14ac:dyDescent="0.25">
      <c r="BL26" s="12"/>
      <c r="BM26" s="13"/>
    </row>
    <row r="27" spans="1:65" x14ac:dyDescent="0.25">
      <c r="BM27" s="12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2022-06-22T18:30:06Z</cp:lastPrinted>
  <dcterms:created xsi:type="dcterms:W3CDTF">2022-06-10T13:08:25Z</dcterms:created>
  <dcterms:modified xsi:type="dcterms:W3CDTF">2022-09-12T17:38:27Z</dcterms:modified>
</cp:coreProperties>
</file>