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agoazultransmissao-my.sharepoint.com/personal/cleucia_laztrans_com_br/Documents/Documentos/LAZ/Site - Transparência LAZ/Folha de pgto/"/>
    </mc:Choice>
  </mc:AlternateContent>
  <xr:revisionPtr revIDLastSave="24" documentId="8_{55F6E9C7-07EC-4997-9323-7C598DDA04EF}" xr6:coauthVersionLast="47" xr6:coauthVersionMax="47" xr10:uidLastSave="{021BDAEB-6FB8-4883-9570-885D6633EC33}"/>
  <bookViews>
    <workbookView xWindow="-120" yWindow="-120" windowWidth="20730" windowHeight="11160" xr2:uid="{DDBC6271-4B2C-41B3-AB60-FFC987369E96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5" i="1" l="1"/>
  <c r="Y15" i="1"/>
  <c r="AF15" i="1"/>
  <c r="AR15" i="1"/>
  <c r="AZ15" i="1"/>
  <c r="BC15" i="1"/>
  <c r="BB15" i="1" l="1"/>
  <c r="BM15" i="1" s="1"/>
  <c r="G11" i="1" l="1"/>
  <c r="G12" i="1"/>
  <c r="G13" i="1"/>
  <c r="G14" i="1"/>
  <c r="G16" i="1"/>
  <c r="G17" i="1"/>
  <c r="G18" i="1"/>
  <c r="G21" i="1"/>
  <c r="G19" i="1"/>
  <c r="G20" i="1"/>
  <c r="G22" i="1"/>
  <c r="G23" i="1"/>
  <c r="G10" i="1"/>
  <c r="Y11" i="1"/>
  <c r="Y12" i="1"/>
  <c r="Y13" i="1"/>
  <c r="Y14" i="1"/>
  <c r="Y16" i="1"/>
  <c r="Y17" i="1"/>
  <c r="Y18" i="1"/>
  <c r="Y21" i="1"/>
  <c r="Y19" i="1"/>
  <c r="Y20" i="1"/>
  <c r="Y22" i="1"/>
  <c r="Y23" i="1"/>
  <c r="Y10" i="1"/>
  <c r="AR23" i="1" l="1"/>
  <c r="AF10" i="1"/>
  <c r="AF19" i="1" l="1"/>
  <c r="AR19" i="1"/>
  <c r="AZ19" i="1"/>
  <c r="BC19" i="1"/>
  <c r="AF20" i="1"/>
  <c r="AR20" i="1"/>
  <c r="AZ20" i="1"/>
  <c r="BC20" i="1"/>
  <c r="BC16" i="1"/>
  <c r="AZ16" i="1"/>
  <c r="AR16" i="1"/>
  <c r="AF16" i="1"/>
  <c r="BC17" i="1"/>
  <c r="BC18" i="1"/>
  <c r="BC21" i="1"/>
  <c r="BC22" i="1"/>
  <c r="BC23" i="1"/>
  <c r="AZ11" i="1"/>
  <c r="AZ10" i="1"/>
  <c r="AZ12" i="1"/>
  <c r="AZ14" i="1"/>
  <c r="AZ17" i="1"/>
  <c r="AZ18" i="1"/>
  <c r="AZ21" i="1"/>
  <c r="AZ22" i="1"/>
  <c r="AZ23" i="1"/>
  <c r="AR11" i="1"/>
  <c r="AR10" i="1"/>
  <c r="AR12" i="1"/>
  <c r="AR14" i="1"/>
  <c r="AR17" i="1"/>
  <c r="AR18" i="1"/>
  <c r="AR21" i="1"/>
  <c r="AR22" i="1"/>
  <c r="AF12" i="1"/>
  <c r="AF14" i="1"/>
  <c r="AF17" i="1"/>
  <c r="AF18" i="1"/>
  <c r="AF21" i="1"/>
  <c r="AF22" i="1"/>
  <c r="AF23" i="1"/>
  <c r="BC14" i="1"/>
  <c r="BC12" i="1"/>
  <c r="BC10" i="1"/>
  <c r="BC11" i="1"/>
  <c r="AF11" i="1"/>
  <c r="BC13" i="1"/>
  <c r="AZ13" i="1"/>
  <c r="AR13" i="1"/>
  <c r="AF13" i="1"/>
  <c r="BB11" i="1" l="1"/>
  <c r="BM11" i="1" s="1"/>
  <c r="BB14" i="1"/>
  <c r="BM14" i="1" s="1"/>
  <c r="BB12" i="1"/>
  <c r="BM12" i="1" s="1"/>
  <c r="BB19" i="1"/>
  <c r="BM19" i="1" s="1"/>
  <c r="BB13" i="1"/>
  <c r="BM13" i="1" s="1"/>
  <c r="BB20" i="1"/>
  <c r="BM20" i="1" s="1"/>
  <c r="BB21" i="1"/>
  <c r="BM21" i="1" s="1"/>
  <c r="BB23" i="1"/>
  <c r="BM23" i="1" s="1"/>
  <c r="BB17" i="1"/>
  <c r="BM17" i="1" s="1"/>
  <c r="BB22" i="1"/>
  <c r="BM22" i="1" s="1"/>
  <c r="BB16" i="1"/>
  <c r="BM16" i="1" s="1"/>
  <c r="BB18" i="1"/>
  <c r="BM18" i="1" s="1"/>
  <c r="BB10" i="1"/>
  <c r="BM10" i="1" s="1"/>
</calcChain>
</file>

<file path=xl/sharedStrings.xml><?xml version="1.0" encoding="utf-8"?>
<sst xmlns="http://schemas.openxmlformats.org/spreadsheetml/2006/main" count="153" uniqueCount="106">
  <si>
    <t>LEGENDA:</t>
  </si>
  <si>
    <r>
      <rPr>
        <b/>
        <sz val="16"/>
        <color indexed="8"/>
        <rFont val="Calibri"/>
        <family val="2"/>
      </rPr>
      <t>PNV - PROVENTOS NÃO VARIÁVEIS:</t>
    </r>
    <r>
      <rPr>
        <sz val="16"/>
        <color indexed="8"/>
        <rFont val="Calibri"/>
        <family val="2"/>
      </rPr>
      <t xml:space="preserve"> </t>
    </r>
    <r>
      <rPr>
        <sz val="16"/>
        <rFont val="Calibri"/>
        <family val="2"/>
      </rPr>
      <t>Salário, Gratificações, Incorporação Transferência, Adicional Periculosidade, Horonários, Pro-labore, Bolsa Estagiários, entre outros.</t>
    </r>
  </si>
  <si>
    <r>
      <rPr>
        <b/>
        <sz val="16"/>
        <color indexed="8"/>
        <rFont val="Calibri"/>
        <family val="2"/>
      </rPr>
      <t xml:space="preserve">PV - PROVENTOS VARIÁVEIS: </t>
    </r>
    <r>
      <rPr>
        <sz val="16"/>
        <rFont val="Calibri"/>
        <family val="2"/>
      </rPr>
      <t>Horas extras 50% e 100%, Sobreaviso, Adicional Noturno e DSR sobre Horas Extras e Sobreaviso.</t>
    </r>
  </si>
  <si>
    <t xml:space="preserve">NOME       </t>
  </si>
  <si>
    <t xml:space="preserve">CARGO      </t>
  </si>
  <si>
    <t xml:space="preserve">FUNÇÃO     </t>
  </si>
  <si>
    <t>FUNÇÃO GRATIFICADA</t>
  </si>
  <si>
    <t>VÍNCULO</t>
  </si>
  <si>
    <t>DESC_LOTACAO</t>
  </si>
  <si>
    <t>PNV</t>
  </si>
  <si>
    <t>ADIC  PERICULOSIDADE</t>
  </si>
  <si>
    <t>ADICIONAL TRANSPORTE</t>
  </si>
  <si>
    <t>ALIMENTAÇÃO/REFEIÇÃO</t>
  </si>
  <si>
    <t xml:space="preserve">BOLSA      </t>
  </si>
  <si>
    <t>DIF ADIC PERICULOSIDADE</t>
  </si>
  <si>
    <t>DIF GRAT FUNÇÃO</t>
  </si>
  <si>
    <t>GRAT    DE    GESTAO</t>
  </si>
  <si>
    <t>GRAT FUNCAO DIRETOR</t>
  </si>
  <si>
    <t>GRAT DE SUBSTITUIÇÃO</t>
  </si>
  <si>
    <t>GRATIFICACAO  FUNCAO</t>
  </si>
  <si>
    <t>HONORARIOS .........</t>
  </si>
  <si>
    <t>HONORARIOS DIRETORES</t>
  </si>
  <si>
    <t xml:space="preserve">PRO-LABORE </t>
  </si>
  <si>
    <t>SLD MES FERIAS DIRET</t>
  </si>
  <si>
    <t>TRANSP. ESTAGIÁRIO</t>
  </si>
  <si>
    <t>PV</t>
  </si>
  <si>
    <t>AUX PAT EMP CIDADA</t>
  </si>
  <si>
    <t>AUX  PEC  RES 071/92</t>
  </si>
  <si>
    <t>AUXILIO CRECHE......</t>
  </si>
  <si>
    <t>AUXILIO EDUCAÇÃO</t>
  </si>
  <si>
    <t>DIF AUXILIO CRECHE</t>
  </si>
  <si>
    <t>DIF AUXILIO EDUCAÇÃO</t>
  </si>
  <si>
    <t>FÉRIAS</t>
  </si>
  <si>
    <t>ADIC 1/3 FERIAS DIRE</t>
  </si>
  <si>
    <t>ADIC FERIAS 1/3...FERIAS</t>
  </si>
  <si>
    <t>ADIC PERICULOSID..FE</t>
  </si>
  <si>
    <t>GRAT FUNCAO.......FE</t>
  </si>
  <si>
    <t>HONORARIOS FERIAS</t>
  </si>
  <si>
    <t>INC TRANS ADIANT FER</t>
  </si>
  <si>
    <t>INCORP TRANSF FERIAS</t>
  </si>
  <si>
    <t>MED OUTR PROV FERIAS</t>
  </si>
  <si>
    <t>MEDIA PROV  VAR...FE</t>
  </si>
  <si>
    <t>SALARIO FERIAS......</t>
  </si>
  <si>
    <t>SALARIO FERIAS....AD</t>
  </si>
  <si>
    <t>ABONO DE FÉRIAS</t>
  </si>
  <si>
    <t>ABONO PEC HONORARIO</t>
  </si>
  <si>
    <t>ADIC FERIAS 1/3...AB</t>
  </si>
  <si>
    <t>ADIC PERICULOSID..AB</t>
  </si>
  <si>
    <t>INC TRANSF ABON PEC</t>
  </si>
  <si>
    <t>MED OUT PROV AB PEC</t>
  </si>
  <si>
    <t>MEDIA PROV VAR... AB</t>
  </si>
  <si>
    <t>SALARIO........ABONO</t>
  </si>
  <si>
    <t>13° SALARIO</t>
  </si>
  <si>
    <t>ADIANT 13º SAL... FE</t>
  </si>
  <si>
    <t>PROVENTOS</t>
  </si>
  <si>
    <t>DESCONTOS</t>
  </si>
  <si>
    <t>ADIANT FERIAS</t>
  </si>
  <si>
    <t>ABATE TETO CONSTITUCIONAL</t>
  </si>
  <si>
    <t>FALTAS FERIAS.......</t>
  </si>
  <si>
    <t>IMPOSTO RENDA ......</t>
  </si>
  <si>
    <t>IMPOSTO RENDA.... FE</t>
  </si>
  <si>
    <t>INSS ............</t>
  </si>
  <si>
    <t>PENSAO ALIMENT MES</t>
  </si>
  <si>
    <t>TICKET / ALIMENTACAO</t>
  </si>
  <si>
    <t>LÍQUIDO</t>
  </si>
  <si>
    <t>Günther Benedict Craesmeyer</t>
  </si>
  <si>
    <t>Assistente de diretoria</t>
  </si>
  <si>
    <t xml:space="preserve">Asistente departamento Técnico </t>
  </si>
  <si>
    <t>Não se Aplica</t>
  </si>
  <si>
    <t>Com.</t>
  </si>
  <si>
    <t>DTO - DIRETORIA TECNICA E OPERACIONAL</t>
  </si>
  <si>
    <t>Manoella Mariz Santos</t>
  </si>
  <si>
    <t xml:space="preserve">Asistente departamento Financeiro </t>
  </si>
  <si>
    <t>DAF - DIRETORIA ADMINISTRATIVO FINANCEIRA</t>
  </si>
  <si>
    <t>Reila Bahia Xavier e Pereira</t>
  </si>
  <si>
    <t>PR-PRESIDENCIA</t>
  </si>
  <si>
    <t>Renan Telles de Sousa Alcantara</t>
  </si>
  <si>
    <t>Advogado</t>
  </si>
  <si>
    <t>PRESIDÊNCIA E DIRETORIAS</t>
  </si>
  <si>
    <t>Joicymar Oliveira Lopes Vieira</t>
  </si>
  <si>
    <t>Antonio Dirceu Guimarães Machado</t>
  </si>
  <si>
    <t>Eduardo de Mesquita Lima</t>
  </si>
  <si>
    <t>CONSELHEIRO DE ADMINISTRAÇÃO</t>
  </si>
  <si>
    <t>CONS. ADM</t>
  </si>
  <si>
    <t>CA - CONSELHO DE ADMINISTRACAO</t>
  </si>
  <si>
    <t>CONSELHEIRA DE ADMINISTRAÇÃO</t>
  </si>
  <si>
    <t>CONSELHEIRO FISCAL</t>
  </si>
  <si>
    <t>CONS. FISCAL</t>
  </si>
  <si>
    <t>CF - CONSELHO FISCAL</t>
  </si>
  <si>
    <t>FOLHA DE PAGAMENTO - LAGO AZUL TRANSMISSÃO</t>
  </si>
  <si>
    <t>João Luiz Fontes de Almeida</t>
  </si>
  <si>
    <t>Fabiana Cristina Rodrigues Fernandes Teixeira</t>
  </si>
  <si>
    <t>Fábio Ribeiro Pizzo</t>
  </si>
  <si>
    <t>Diretor Financeiro e Técnico</t>
  </si>
  <si>
    <t>DIRETORIA FINANCEIRA E TÉCNICA</t>
  </si>
  <si>
    <t>PRESIDÊNCIA E DIRETORIAS DE MEIO AMBIENTE E FUNDIÁRIA</t>
  </si>
  <si>
    <t>Luane Mendes de Sousa</t>
  </si>
  <si>
    <t>Advogada</t>
  </si>
  <si>
    <t>SALARIO MATERNIDADE</t>
  </si>
  <si>
    <t>I N S S FÉRIAS</t>
  </si>
  <si>
    <t>SALARIO ............</t>
  </si>
  <si>
    <t>Diretora de Meio Ambiente, Fundiário, Administrativo e Diretora Presidente</t>
  </si>
  <si>
    <t>Diretora de Meio Ambiente, Fundiário e Diretora Presidente</t>
  </si>
  <si>
    <t>Ednilson Alves da Silva</t>
  </si>
  <si>
    <t>Daniel Vinícios Nunes Vieira</t>
  </si>
  <si>
    <t>Cleucia Fernandes Marques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</si>
</sst>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4" fillId="0" borderId="0" xfId="0" applyFont="1"/>
    <xf numFmtId="43" fontId="1" fillId="0" borderId="0" xfId="1" applyFont="1"/>
    <xf numFmtId="0" fontId="5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0" fillId="0" borderId="1" xfId="0" applyBorder="1"/>
    <xf numFmtId="0" fontId="0" fillId="5" borderId="1" xfId="0" applyFill="1" applyBorder="1"/>
    <xf numFmtId="43" fontId="1" fillId="0" borderId="1" xfId="1" applyFont="1" applyBorder="1"/>
    <xf numFmtId="43" fontId="0" fillId="0" borderId="0" xfId="0" applyNumberFormat="1"/>
    <xf numFmtId="43" fontId="0" fillId="0" borderId="0" xfId="1" applyFont="1"/>
    <xf numFmtId="17" fontId="5" fillId="0" borderId="0" xfId="0" applyNumberFormat="1" applyFont="1"/>
    <xf numFmtId="43" fontId="0" fillId="0" borderId="0" xfId="0" applyNumberFormat="1" applyFill="1" applyBorder="1"/>
    <xf numFmtId="43" fontId="0" fillId="0" borderId="1" xfId="1" applyFont="1" applyBorder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0</xdr:rowOff>
    </xdr:from>
    <xdr:to>
      <xdr:col>0</xdr:col>
      <xdr:colOff>2971801</xdr:colOff>
      <xdr:row>4</xdr:row>
      <xdr:rowOff>85725</xdr:rowOff>
    </xdr:to>
    <xdr:pic>
      <xdr:nvPicPr>
        <xdr:cNvPr id="2" name="Imagem 1" descr="Logotipo&#10;&#10;Descrição gerada automaticamente com confiança média">
          <a:extLst>
            <a:ext uri="{FF2B5EF4-FFF2-40B4-BE49-F238E27FC236}">
              <a16:creationId xmlns:a16="http://schemas.microsoft.com/office/drawing/2014/main" id="{5D03DB15-4CF2-44B6-A6E4-1B53389144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2971800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01B9F-6AC4-40A8-8083-221A7C88705D}">
  <sheetPr>
    <pageSetUpPr fitToPage="1"/>
  </sheetPr>
  <dimension ref="A3:BM28"/>
  <sheetViews>
    <sheetView showGridLines="0" tabSelected="1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AZ21" sqref="AZ21"/>
    </sheetView>
  </sheetViews>
  <sheetFormatPr defaultRowHeight="15" x14ac:dyDescent="0.25"/>
  <cols>
    <col min="1" max="1" width="49.7109375" bestFit="1" customWidth="1"/>
    <col min="2" max="2" width="45.28515625" customWidth="1"/>
    <col min="3" max="3" width="49.28515625" bestFit="1" customWidth="1"/>
    <col min="4" max="4" width="21.5703125" bestFit="1" customWidth="1"/>
    <col min="5" max="5" width="12.85546875" bestFit="1" customWidth="1"/>
    <col min="6" max="6" width="50.85546875" bestFit="1" customWidth="1"/>
    <col min="7" max="7" width="13.28515625" customWidth="1"/>
    <col min="8" max="8" width="21.7109375" hidden="1" customWidth="1"/>
    <col min="9" max="9" width="23.28515625" hidden="1" customWidth="1"/>
    <col min="10" max="10" width="24" hidden="1" customWidth="1"/>
    <col min="11" max="11" width="9.28515625" hidden="1" customWidth="1"/>
    <col min="12" max="13" width="24.5703125" hidden="1" customWidth="1"/>
    <col min="14" max="14" width="19" hidden="1" customWidth="1"/>
    <col min="15" max="16" width="22.42578125" hidden="1" customWidth="1"/>
    <col min="17" max="17" width="23.28515625" style="2" hidden="1" customWidth="1"/>
    <col min="18" max="18" width="19" style="2" hidden="1" customWidth="1"/>
    <col min="19" max="19" width="23.5703125" style="2" hidden="1" customWidth="1"/>
    <col min="20" max="20" width="12.7109375" hidden="1" customWidth="1"/>
    <col min="21" max="22" width="16" hidden="1" customWidth="1"/>
    <col min="23" max="23" width="20.5703125" hidden="1" customWidth="1"/>
    <col min="24" max="24" width="20" hidden="1" customWidth="1"/>
    <col min="25" max="25" width="14.140625" customWidth="1"/>
    <col min="26" max="26" width="20.7109375" hidden="1" customWidth="1"/>
    <col min="27" max="27" width="19.5703125" hidden="1" customWidth="1"/>
    <col min="28" max="28" width="19.140625" hidden="1" customWidth="1"/>
    <col min="29" max="29" width="19" hidden="1" customWidth="1"/>
    <col min="30" max="30" width="19.28515625" hidden="1" customWidth="1"/>
    <col min="31" max="31" width="22.42578125" hidden="1" customWidth="1"/>
    <col min="32" max="32" width="11.5703125" customWidth="1"/>
    <col min="33" max="33" width="19.7109375" hidden="1" customWidth="1"/>
    <col min="34" max="35" width="23.140625" hidden="1" customWidth="1"/>
    <col min="36" max="37" width="20.28515625" hidden="1" customWidth="1"/>
    <col min="38" max="38" width="21.7109375" hidden="1" customWidth="1"/>
    <col min="39" max="39" width="22" hidden="1" customWidth="1"/>
    <col min="40" max="40" width="22.85546875" hidden="1" customWidth="1"/>
    <col min="41" max="41" width="21" hidden="1" customWidth="1"/>
    <col min="42" max="42" width="18.7109375" hidden="1" customWidth="1"/>
    <col min="43" max="43" width="20.140625" hidden="1" customWidth="1"/>
    <col min="44" max="44" width="17.140625" customWidth="1"/>
    <col min="45" max="45" width="23.42578125" hidden="1" customWidth="1"/>
    <col min="46" max="46" width="19.42578125" hidden="1" customWidth="1"/>
    <col min="47" max="47" width="22.5703125" hidden="1" customWidth="1"/>
    <col min="48" max="48" width="21.140625" hidden="1" customWidth="1"/>
    <col min="49" max="49" width="21.85546875" hidden="1" customWidth="1"/>
    <col min="50" max="50" width="21.5703125" hidden="1" customWidth="1"/>
    <col min="51" max="51" width="20.140625" hidden="1" customWidth="1"/>
    <col min="52" max="52" width="11.7109375" bestFit="1" customWidth="1"/>
    <col min="53" max="53" width="19.28515625" hidden="1" customWidth="1"/>
    <col min="54" max="54" width="13.28515625" bestFit="1" customWidth="1"/>
    <col min="55" max="55" width="11.7109375" customWidth="1"/>
    <col min="56" max="56" width="14.42578125" hidden="1" customWidth="1"/>
    <col min="57" max="57" width="28.28515625" hidden="1" customWidth="1"/>
    <col min="58" max="58" width="18.140625" hidden="1" customWidth="1"/>
    <col min="59" max="59" width="12.28515625" hidden="1" customWidth="1"/>
    <col min="60" max="60" width="20.140625" hidden="1" customWidth="1"/>
    <col min="61" max="61" width="21" hidden="1" customWidth="1"/>
    <col min="62" max="62" width="13.7109375" hidden="1" customWidth="1"/>
    <col min="63" max="63" width="21.42578125" hidden="1" customWidth="1"/>
    <col min="64" max="64" width="22.140625" hidden="1" customWidth="1"/>
    <col min="65" max="65" width="13.28515625" bestFit="1" customWidth="1"/>
    <col min="231" max="231" width="49.7109375" bestFit="1" customWidth="1"/>
    <col min="232" max="232" width="45.28515625" customWidth="1"/>
    <col min="233" max="233" width="49.28515625" bestFit="1" customWidth="1"/>
    <col min="234" max="234" width="21.5703125" bestFit="1" customWidth="1"/>
    <col min="235" max="235" width="12.85546875" bestFit="1" customWidth="1"/>
    <col min="236" max="236" width="47.42578125" bestFit="1" customWidth="1"/>
    <col min="237" max="237" width="13.28515625" bestFit="1" customWidth="1"/>
    <col min="238" max="254" width="0" hidden="1" customWidth="1"/>
    <col min="255" max="255" width="10.5703125" bestFit="1" customWidth="1"/>
    <col min="256" max="262" width="0" hidden="1" customWidth="1"/>
    <col min="263" max="263" width="10.5703125" bestFit="1" customWidth="1"/>
    <col min="264" max="269" width="0" hidden="1" customWidth="1"/>
    <col min="270" max="270" width="11.5703125" bestFit="1" customWidth="1"/>
    <col min="271" max="281" width="0" hidden="1" customWidth="1"/>
    <col min="282" max="282" width="17" bestFit="1" customWidth="1"/>
    <col min="283" max="289" width="0" hidden="1" customWidth="1"/>
    <col min="290" max="290" width="11.7109375" bestFit="1" customWidth="1"/>
    <col min="291" max="291" width="0" hidden="1" customWidth="1"/>
    <col min="292" max="292" width="13.28515625" bestFit="1" customWidth="1"/>
    <col min="293" max="293" width="11.7109375" bestFit="1" customWidth="1"/>
    <col min="294" max="320" width="0" hidden="1" customWidth="1"/>
    <col min="321" max="321" width="13.28515625" bestFit="1" customWidth="1"/>
    <col min="487" max="487" width="49.7109375" bestFit="1" customWidth="1"/>
    <col min="488" max="488" width="45.28515625" customWidth="1"/>
    <col min="489" max="489" width="49.28515625" bestFit="1" customWidth="1"/>
    <col min="490" max="490" width="21.5703125" bestFit="1" customWidth="1"/>
    <col min="491" max="491" width="12.85546875" bestFit="1" customWidth="1"/>
    <col min="492" max="492" width="47.42578125" bestFit="1" customWidth="1"/>
    <col min="493" max="493" width="13.28515625" bestFit="1" customWidth="1"/>
    <col min="494" max="510" width="0" hidden="1" customWidth="1"/>
    <col min="511" max="511" width="10.5703125" bestFit="1" customWidth="1"/>
    <col min="512" max="518" width="0" hidden="1" customWidth="1"/>
    <col min="519" max="519" width="10.5703125" bestFit="1" customWidth="1"/>
    <col min="520" max="525" width="0" hidden="1" customWidth="1"/>
    <col min="526" max="526" width="11.5703125" bestFit="1" customWidth="1"/>
    <col min="527" max="537" width="0" hidden="1" customWidth="1"/>
    <col min="538" max="538" width="17" bestFit="1" customWidth="1"/>
    <col min="539" max="545" width="0" hidden="1" customWidth="1"/>
    <col min="546" max="546" width="11.7109375" bestFit="1" customWidth="1"/>
    <col min="547" max="547" width="0" hidden="1" customWidth="1"/>
    <col min="548" max="548" width="13.28515625" bestFit="1" customWidth="1"/>
    <col min="549" max="549" width="11.7109375" bestFit="1" customWidth="1"/>
    <col min="550" max="576" width="0" hidden="1" customWidth="1"/>
    <col min="577" max="577" width="13.28515625" bestFit="1" customWidth="1"/>
    <col min="743" max="743" width="49.7109375" bestFit="1" customWidth="1"/>
    <col min="744" max="744" width="45.28515625" customWidth="1"/>
    <col min="745" max="745" width="49.28515625" bestFit="1" customWidth="1"/>
    <col min="746" max="746" width="21.5703125" bestFit="1" customWidth="1"/>
    <col min="747" max="747" width="12.85546875" bestFit="1" customWidth="1"/>
    <col min="748" max="748" width="47.42578125" bestFit="1" customWidth="1"/>
    <col min="749" max="749" width="13.28515625" bestFit="1" customWidth="1"/>
    <col min="750" max="766" width="0" hidden="1" customWidth="1"/>
    <col min="767" max="767" width="10.5703125" bestFit="1" customWidth="1"/>
    <col min="768" max="774" width="0" hidden="1" customWidth="1"/>
    <col min="775" max="775" width="10.5703125" bestFit="1" customWidth="1"/>
    <col min="776" max="781" width="0" hidden="1" customWidth="1"/>
    <col min="782" max="782" width="11.5703125" bestFit="1" customWidth="1"/>
    <col min="783" max="793" width="0" hidden="1" customWidth="1"/>
    <col min="794" max="794" width="17" bestFit="1" customWidth="1"/>
    <col min="795" max="801" width="0" hidden="1" customWidth="1"/>
    <col min="802" max="802" width="11.7109375" bestFit="1" customWidth="1"/>
    <col min="803" max="803" width="0" hidden="1" customWidth="1"/>
    <col min="804" max="804" width="13.28515625" bestFit="1" customWidth="1"/>
    <col min="805" max="805" width="11.7109375" bestFit="1" customWidth="1"/>
    <col min="806" max="832" width="0" hidden="1" customWidth="1"/>
    <col min="833" max="833" width="13.28515625" bestFit="1" customWidth="1"/>
    <col min="999" max="999" width="49.7109375" bestFit="1" customWidth="1"/>
    <col min="1000" max="1000" width="45.28515625" customWidth="1"/>
    <col min="1001" max="1001" width="49.28515625" bestFit="1" customWidth="1"/>
    <col min="1002" max="1002" width="21.5703125" bestFit="1" customWidth="1"/>
    <col min="1003" max="1003" width="12.85546875" bestFit="1" customWidth="1"/>
    <col min="1004" max="1004" width="47.42578125" bestFit="1" customWidth="1"/>
    <col min="1005" max="1005" width="13.28515625" bestFit="1" customWidth="1"/>
    <col min="1006" max="1022" width="0" hidden="1" customWidth="1"/>
    <col min="1023" max="1023" width="10.5703125" bestFit="1" customWidth="1"/>
    <col min="1024" max="1030" width="0" hidden="1" customWidth="1"/>
    <col min="1031" max="1031" width="10.5703125" bestFit="1" customWidth="1"/>
    <col min="1032" max="1037" width="0" hidden="1" customWidth="1"/>
    <col min="1038" max="1038" width="11.5703125" bestFit="1" customWidth="1"/>
    <col min="1039" max="1049" width="0" hidden="1" customWidth="1"/>
    <col min="1050" max="1050" width="17" bestFit="1" customWidth="1"/>
    <col min="1051" max="1057" width="0" hidden="1" customWidth="1"/>
    <col min="1058" max="1058" width="11.7109375" bestFit="1" customWidth="1"/>
    <col min="1059" max="1059" width="0" hidden="1" customWidth="1"/>
    <col min="1060" max="1060" width="13.28515625" bestFit="1" customWidth="1"/>
    <col min="1061" max="1061" width="11.7109375" bestFit="1" customWidth="1"/>
    <col min="1062" max="1088" width="0" hidden="1" customWidth="1"/>
    <col min="1089" max="1089" width="13.28515625" bestFit="1" customWidth="1"/>
    <col min="1255" max="1255" width="49.7109375" bestFit="1" customWidth="1"/>
    <col min="1256" max="1256" width="45.28515625" customWidth="1"/>
    <col min="1257" max="1257" width="49.28515625" bestFit="1" customWidth="1"/>
    <col min="1258" max="1258" width="21.5703125" bestFit="1" customWidth="1"/>
    <col min="1259" max="1259" width="12.85546875" bestFit="1" customWidth="1"/>
    <col min="1260" max="1260" width="47.42578125" bestFit="1" customWidth="1"/>
    <col min="1261" max="1261" width="13.28515625" bestFit="1" customWidth="1"/>
    <col min="1262" max="1278" width="0" hidden="1" customWidth="1"/>
    <col min="1279" max="1279" width="10.5703125" bestFit="1" customWidth="1"/>
    <col min="1280" max="1286" width="0" hidden="1" customWidth="1"/>
    <col min="1287" max="1287" width="10.5703125" bestFit="1" customWidth="1"/>
    <col min="1288" max="1293" width="0" hidden="1" customWidth="1"/>
    <col min="1294" max="1294" width="11.5703125" bestFit="1" customWidth="1"/>
    <col min="1295" max="1305" width="0" hidden="1" customWidth="1"/>
    <col min="1306" max="1306" width="17" bestFit="1" customWidth="1"/>
    <col min="1307" max="1313" width="0" hidden="1" customWidth="1"/>
    <col min="1314" max="1314" width="11.7109375" bestFit="1" customWidth="1"/>
    <col min="1315" max="1315" width="0" hidden="1" customWidth="1"/>
    <col min="1316" max="1316" width="13.28515625" bestFit="1" customWidth="1"/>
    <col min="1317" max="1317" width="11.7109375" bestFit="1" customWidth="1"/>
    <col min="1318" max="1344" width="0" hidden="1" customWidth="1"/>
    <col min="1345" max="1345" width="13.28515625" bestFit="1" customWidth="1"/>
    <col min="1511" max="1511" width="49.7109375" bestFit="1" customWidth="1"/>
    <col min="1512" max="1512" width="45.28515625" customWidth="1"/>
    <col min="1513" max="1513" width="49.28515625" bestFit="1" customWidth="1"/>
    <col min="1514" max="1514" width="21.5703125" bestFit="1" customWidth="1"/>
    <col min="1515" max="1515" width="12.85546875" bestFit="1" customWidth="1"/>
    <col min="1516" max="1516" width="47.42578125" bestFit="1" customWidth="1"/>
    <col min="1517" max="1517" width="13.28515625" bestFit="1" customWidth="1"/>
    <col min="1518" max="1534" width="0" hidden="1" customWidth="1"/>
    <col min="1535" max="1535" width="10.5703125" bestFit="1" customWidth="1"/>
    <col min="1536" max="1542" width="0" hidden="1" customWidth="1"/>
    <col min="1543" max="1543" width="10.5703125" bestFit="1" customWidth="1"/>
    <col min="1544" max="1549" width="0" hidden="1" customWidth="1"/>
    <col min="1550" max="1550" width="11.5703125" bestFit="1" customWidth="1"/>
    <col min="1551" max="1561" width="0" hidden="1" customWidth="1"/>
    <col min="1562" max="1562" width="17" bestFit="1" customWidth="1"/>
    <col min="1563" max="1569" width="0" hidden="1" customWidth="1"/>
    <col min="1570" max="1570" width="11.7109375" bestFit="1" customWidth="1"/>
    <col min="1571" max="1571" width="0" hidden="1" customWidth="1"/>
    <col min="1572" max="1572" width="13.28515625" bestFit="1" customWidth="1"/>
    <col min="1573" max="1573" width="11.7109375" bestFit="1" customWidth="1"/>
    <col min="1574" max="1600" width="0" hidden="1" customWidth="1"/>
    <col min="1601" max="1601" width="13.28515625" bestFit="1" customWidth="1"/>
    <col min="1767" max="1767" width="49.7109375" bestFit="1" customWidth="1"/>
    <col min="1768" max="1768" width="45.28515625" customWidth="1"/>
    <col min="1769" max="1769" width="49.28515625" bestFit="1" customWidth="1"/>
    <col min="1770" max="1770" width="21.5703125" bestFit="1" customWidth="1"/>
    <col min="1771" max="1771" width="12.85546875" bestFit="1" customWidth="1"/>
    <col min="1772" max="1772" width="47.42578125" bestFit="1" customWidth="1"/>
    <col min="1773" max="1773" width="13.28515625" bestFit="1" customWidth="1"/>
    <col min="1774" max="1790" width="0" hidden="1" customWidth="1"/>
    <col min="1791" max="1791" width="10.5703125" bestFit="1" customWidth="1"/>
    <col min="1792" max="1798" width="0" hidden="1" customWidth="1"/>
    <col min="1799" max="1799" width="10.5703125" bestFit="1" customWidth="1"/>
    <col min="1800" max="1805" width="0" hidden="1" customWidth="1"/>
    <col min="1806" max="1806" width="11.5703125" bestFit="1" customWidth="1"/>
    <col min="1807" max="1817" width="0" hidden="1" customWidth="1"/>
    <col min="1818" max="1818" width="17" bestFit="1" customWidth="1"/>
    <col min="1819" max="1825" width="0" hidden="1" customWidth="1"/>
    <col min="1826" max="1826" width="11.7109375" bestFit="1" customWidth="1"/>
    <col min="1827" max="1827" width="0" hidden="1" customWidth="1"/>
    <col min="1828" max="1828" width="13.28515625" bestFit="1" customWidth="1"/>
    <col min="1829" max="1829" width="11.7109375" bestFit="1" customWidth="1"/>
    <col min="1830" max="1856" width="0" hidden="1" customWidth="1"/>
    <col min="1857" max="1857" width="13.28515625" bestFit="1" customWidth="1"/>
    <col min="2023" max="2023" width="49.7109375" bestFit="1" customWidth="1"/>
    <col min="2024" max="2024" width="45.28515625" customWidth="1"/>
    <col min="2025" max="2025" width="49.28515625" bestFit="1" customWidth="1"/>
    <col min="2026" max="2026" width="21.5703125" bestFit="1" customWidth="1"/>
    <col min="2027" max="2027" width="12.85546875" bestFit="1" customWidth="1"/>
    <col min="2028" max="2028" width="47.42578125" bestFit="1" customWidth="1"/>
    <col min="2029" max="2029" width="13.28515625" bestFit="1" customWidth="1"/>
    <col min="2030" max="2046" width="0" hidden="1" customWidth="1"/>
    <col min="2047" max="2047" width="10.5703125" bestFit="1" customWidth="1"/>
    <col min="2048" max="2054" width="0" hidden="1" customWidth="1"/>
    <col min="2055" max="2055" width="10.5703125" bestFit="1" customWidth="1"/>
    <col min="2056" max="2061" width="0" hidden="1" customWidth="1"/>
    <col min="2062" max="2062" width="11.5703125" bestFit="1" customWidth="1"/>
    <col min="2063" max="2073" width="0" hidden="1" customWidth="1"/>
    <col min="2074" max="2074" width="17" bestFit="1" customWidth="1"/>
    <col min="2075" max="2081" width="0" hidden="1" customWidth="1"/>
    <col min="2082" max="2082" width="11.7109375" bestFit="1" customWidth="1"/>
    <col min="2083" max="2083" width="0" hidden="1" customWidth="1"/>
    <col min="2084" max="2084" width="13.28515625" bestFit="1" customWidth="1"/>
    <col min="2085" max="2085" width="11.7109375" bestFit="1" customWidth="1"/>
    <col min="2086" max="2112" width="0" hidden="1" customWidth="1"/>
    <col min="2113" max="2113" width="13.28515625" bestFit="1" customWidth="1"/>
    <col min="2279" max="2279" width="49.7109375" bestFit="1" customWidth="1"/>
    <col min="2280" max="2280" width="45.28515625" customWidth="1"/>
    <col min="2281" max="2281" width="49.28515625" bestFit="1" customWidth="1"/>
    <col min="2282" max="2282" width="21.5703125" bestFit="1" customWidth="1"/>
    <col min="2283" max="2283" width="12.85546875" bestFit="1" customWidth="1"/>
    <col min="2284" max="2284" width="47.42578125" bestFit="1" customWidth="1"/>
    <col min="2285" max="2285" width="13.28515625" bestFit="1" customWidth="1"/>
    <col min="2286" max="2302" width="0" hidden="1" customWidth="1"/>
    <col min="2303" max="2303" width="10.5703125" bestFit="1" customWidth="1"/>
    <col min="2304" max="2310" width="0" hidden="1" customWidth="1"/>
    <col min="2311" max="2311" width="10.5703125" bestFit="1" customWidth="1"/>
    <col min="2312" max="2317" width="0" hidden="1" customWidth="1"/>
    <col min="2318" max="2318" width="11.5703125" bestFit="1" customWidth="1"/>
    <col min="2319" max="2329" width="0" hidden="1" customWidth="1"/>
    <col min="2330" max="2330" width="17" bestFit="1" customWidth="1"/>
    <col min="2331" max="2337" width="0" hidden="1" customWidth="1"/>
    <col min="2338" max="2338" width="11.7109375" bestFit="1" customWidth="1"/>
    <col min="2339" max="2339" width="0" hidden="1" customWidth="1"/>
    <col min="2340" max="2340" width="13.28515625" bestFit="1" customWidth="1"/>
    <col min="2341" max="2341" width="11.7109375" bestFit="1" customWidth="1"/>
    <col min="2342" max="2368" width="0" hidden="1" customWidth="1"/>
    <col min="2369" max="2369" width="13.28515625" bestFit="1" customWidth="1"/>
    <col min="2535" max="2535" width="49.7109375" bestFit="1" customWidth="1"/>
    <col min="2536" max="2536" width="45.28515625" customWidth="1"/>
    <col min="2537" max="2537" width="49.28515625" bestFit="1" customWidth="1"/>
    <col min="2538" max="2538" width="21.5703125" bestFit="1" customWidth="1"/>
    <col min="2539" max="2539" width="12.85546875" bestFit="1" customWidth="1"/>
    <col min="2540" max="2540" width="47.42578125" bestFit="1" customWidth="1"/>
    <col min="2541" max="2541" width="13.28515625" bestFit="1" customWidth="1"/>
    <col min="2542" max="2558" width="0" hidden="1" customWidth="1"/>
    <col min="2559" max="2559" width="10.5703125" bestFit="1" customWidth="1"/>
    <col min="2560" max="2566" width="0" hidden="1" customWidth="1"/>
    <col min="2567" max="2567" width="10.5703125" bestFit="1" customWidth="1"/>
    <col min="2568" max="2573" width="0" hidden="1" customWidth="1"/>
    <col min="2574" max="2574" width="11.5703125" bestFit="1" customWidth="1"/>
    <col min="2575" max="2585" width="0" hidden="1" customWidth="1"/>
    <col min="2586" max="2586" width="17" bestFit="1" customWidth="1"/>
    <col min="2587" max="2593" width="0" hidden="1" customWidth="1"/>
    <col min="2594" max="2594" width="11.7109375" bestFit="1" customWidth="1"/>
    <col min="2595" max="2595" width="0" hidden="1" customWidth="1"/>
    <col min="2596" max="2596" width="13.28515625" bestFit="1" customWidth="1"/>
    <col min="2597" max="2597" width="11.7109375" bestFit="1" customWidth="1"/>
    <col min="2598" max="2624" width="0" hidden="1" customWidth="1"/>
    <col min="2625" max="2625" width="13.28515625" bestFit="1" customWidth="1"/>
    <col min="2791" max="2791" width="49.7109375" bestFit="1" customWidth="1"/>
    <col min="2792" max="2792" width="45.28515625" customWidth="1"/>
    <col min="2793" max="2793" width="49.28515625" bestFit="1" customWidth="1"/>
    <col min="2794" max="2794" width="21.5703125" bestFit="1" customWidth="1"/>
    <col min="2795" max="2795" width="12.85546875" bestFit="1" customWidth="1"/>
    <col min="2796" max="2796" width="47.42578125" bestFit="1" customWidth="1"/>
    <col min="2797" max="2797" width="13.28515625" bestFit="1" customWidth="1"/>
    <col min="2798" max="2814" width="0" hidden="1" customWidth="1"/>
    <col min="2815" max="2815" width="10.5703125" bestFit="1" customWidth="1"/>
    <col min="2816" max="2822" width="0" hidden="1" customWidth="1"/>
    <col min="2823" max="2823" width="10.5703125" bestFit="1" customWidth="1"/>
    <col min="2824" max="2829" width="0" hidden="1" customWidth="1"/>
    <col min="2830" max="2830" width="11.5703125" bestFit="1" customWidth="1"/>
    <col min="2831" max="2841" width="0" hidden="1" customWidth="1"/>
    <col min="2842" max="2842" width="17" bestFit="1" customWidth="1"/>
    <col min="2843" max="2849" width="0" hidden="1" customWidth="1"/>
    <col min="2850" max="2850" width="11.7109375" bestFit="1" customWidth="1"/>
    <col min="2851" max="2851" width="0" hidden="1" customWidth="1"/>
    <col min="2852" max="2852" width="13.28515625" bestFit="1" customWidth="1"/>
    <col min="2853" max="2853" width="11.7109375" bestFit="1" customWidth="1"/>
    <col min="2854" max="2880" width="0" hidden="1" customWidth="1"/>
    <col min="2881" max="2881" width="13.28515625" bestFit="1" customWidth="1"/>
    <col min="3047" max="3047" width="49.7109375" bestFit="1" customWidth="1"/>
    <col min="3048" max="3048" width="45.28515625" customWidth="1"/>
    <col min="3049" max="3049" width="49.28515625" bestFit="1" customWidth="1"/>
    <col min="3050" max="3050" width="21.5703125" bestFit="1" customWidth="1"/>
    <col min="3051" max="3051" width="12.85546875" bestFit="1" customWidth="1"/>
    <col min="3052" max="3052" width="47.42578125" bestFit="1" customWidth="1"/>
    <col min="3053" max="3053" width="13.28515625" bestFit="1" customWidth="1"/>
    <col min="3054" max="3070" width="0" hidden="1" customWidth="1"/>
    <col min="3071" max="3071" width="10.5703125" bestFit="1" customWidth="1"/>
    <col min="3072" max="3078" width="0" hidden="1" customWidth="1"/>
    <col min="3079" max="3079" width="10.5703125" bestFit="1" customWidth="1"/>
    <col min="3080" max="3085" width="0" hidden="1" customWidth="1"/>
    <col min="3086" max="3086" width="11.5703125" bestFit="1" customWidth="1"/>
    <col min="3087" max="3097" width="0" hidden="1" customWidth="1"/>
    <col min="3098" max="3098" width="17" bestFit="1" customWidth="1"/>
    <col min="3099" max="3105" width="0" hidden="1" customWidth="1"/>
    <col min="3106" max="3106" width="11.7109375" bestFit="1" customWidth="1"/>
    <col min="3107" max="3107" width="0" hidden="1" customWidth="1"/>
    <col min="3108" max="3108" width="13.28515625" bestFit="1" customWidth="1"/>
    <col min="3109" max="3109" width="11.7109375" bestFit="1" customWidth="1"/>
    <col min="3110" max="3136" width="0" hidden="1" customWidth="1"/>
    <col min="3137" max="3137" width="13.28515625" bestFit="1" customWidth="1"/>
    <col min="3303" max="3303" width="49.7109375" bestFit="1" customWidth="1"/>
    <col min="3304" max="3304" width="45.28515625" customWidth="1"/>
    <col min="3305" max="3305" width="49.28515625" bestFit="1" customWidth="1"/>
    <col min="3306" max="3306" width="21.5703125" bestFit="1" customWidth="1"/>
    <col min="3307" max="3307" width="12.85546875" bestFit="1" customWidth="1"/>
    <col min="3308" max="3308" width="47.42578125" bestFit="1" customWidth="1"/>
    <col min="3309" max="3309" width="13.28515625" bestFit="1" customWidth="1"/>
    <col min="3310" max="3326" width="0" hidden="1" customWidth="1"/>
    <col min="3327" max="3327" width="10.5703125" bestFit="1" customWidth="1"/>
    <col min="3328" max="3334" width="0" hidden="1" customWidth="1"/>
    <col min="3335" max="3335" width="10.5703125" bestFit="1" customWidth="1"/>
    <col min="3336" max="3341" width="0" hidden="1" customWidth="1"/>
    <col min="3342" max="3342" width="11.5703125" bestFit="1" customWidth="1"/>
    <col min="3343" max="3353" width="0" hidden="1" customWidth="1"/>
    <col min="3354" max="3354" width="17" bestFit="1" customWidth="1"/>
    <col min="3355" max="3361" width="0" hidden="1" customWidth="1"/>
    <col min="3362" max="3362" width="11.7109375" bestFit="1" customWidth="1"/>
    <col min="3363" max="3363" width="0" hidden="1" customWidth="1"/>
    <col min="3364" max="3364" width="13.28515625" bestFit="1" customWidth="1"/>
    <col min="3365" max="3365" width="11.7109375" bestFit="1" customWidth="1"/>
    <col min="3366" max="3392" width="0" hidden="1" customWidth="1"/>
    <col min="3393" max="3393" width="13.28515625" bestFit="1" customWidth="1"/>
    <col min="3559" max="3559" width="49.7109375" bestFit="1" customWidth="1"/>
    <col min="3560" max="3560" width="45.28515625" customWidth="1"/>
    <col min="3561" max="3561" width="49.28515625" bestFit="1" customWidth="1"/>
    <col min="3562" max="3562" width="21.5703125" bestFit="1" customWidth="1"/>
    <col min="3563" max="3563" width="12.85546875" bestFit="1" customWidth="1"/>
    <col min="3564" max="3564" width="47.42578125" bestFit="1" customWidth="1"/>
    <col min="3565" max="3565" width="13.28515625" bestFit="1" customWidth="1"/>
    <col min="3566" max="3582" width="0" hidden="1" customWidth="1"/>
    <col min="3583" max="3583" width="10.5703125" bestFit="1" customWidth="1"/>
    <col min="3584" max="3590" width="0" hidden="1" customWidth="1"/>
    <col min="3591" max="3591" width="10.5703125" bestFit="1" customWidth="1"/>
    <col min="3592" max="3597" width="0" hidden="1" customWidth="1"/>
    <col min="3598" max="3598" width="11.5703125" bestFit="1" customWidth="1"/>
    <col min="3599" max="3609" width="0" hidden="1" customWidth="1"/>
    <col min="3610" max="3610" width="17" bestFit="1" customWidth="1"/>
    <col min="3611" max="3617" width="0" hidden="1" customWidth="1"/>
    <col min="3618" max="3618" width="11.7109375" bestFit="1" customWidth="1"/>
    <col min="3619" max="3619" width="0" hidden="1" customWidth="1"/>
    <col min="3620" max="3620" width="13.28515625" bestFit="1" customWidth="1"/>
    <col min="3621" max="3621" width="11.7109375" bestFit="1" customWidth="1"/>
    <col min="3622" max="3648" width="0" hidden="1" customWidth="1"/>
    <col min="3649" max="3649" width="13.28515625" bestFit="1" customWidth="1"/>
    <col min="3815" max="3815" width="49.7109375" bestFit="1" customWidth="1"/>
    <col min="3816" max="3816" width="45.28515625" customWidth="1"/>
    <col min="3817" max="3817" width="49.28515625" bestFit="1" customWidth="1"/>
    <col min="3818" max="3818" width="21.5703125" bestFit="1" customWidth="1"/>
    <col min="3819" max="3819" width="12.85546875" bestFit="1" customWidth="1"/>
    <col min="3820" max="3820" width="47.42578125" bestFit="1" customWidth="1"/>
    <col min="3821" max="3821" width="13.28515625" bestFit="1" customWidth="1"/>
    <col min="3822" max="3838" width="0" hidden="1" customWidth="1"/>
    <col min="3839" max="3839" width="10.5703125" bestFit="1" customWidth="1"/>
    <col min="3840" max="3846" width="0" hidden="1" customWidth="1"/>
    <col min="3847" max="3847" width="10.5703125" bestFit="1" customWidth="1"/>
    <col min="3848" max="3853" width="0" hidden="1" customWidth="1"/>
    <col min="3854" max="3854" width="11.5703125" bestFit="1" customWidth="1"/>
    <col min="3855" max="3865" width="0" hidden="1" customWidth="1"/>
    <col min="3866" max="3866" width="17" bestFit="1" customWidth="1"/>
    <col min="3867" max="3873" width="0" hidden="1" customWidth="1"/>
    <col min="3874" max="3874" width="11.7109375" bestFit="1" customWidth="1"/>
    <col min="3875" max="3875" width="0" hidden="1" customWidth="1"/>
    <col min="3876" max="3876" width="13.28515625" bestFit="1" customWidth="1"/>
    <col min="3877" max="3877" width="11.7109375" bestFit="1" customWidth="1"/>
    <col min="3878" max="3904" width="0" hidden="1" customWidth="1"/>
    <col min="3905" max="3905" width="13.28515625" bestFit="1" customWidth="1"/>
    <col min="4071" max="4071" width="49.7109375" bestFit="1" customWidth="1"/>
    <col min="4072" max="4072" width="45.28515625" customWidth="1"/>
    <col min="4073" max="4073" width="49.28515625" bestFit="1" customWidth="1"/>
    <col min="4074" max="4074" width="21.5703125" bestFit="1" customWidth="1"/>
    <col min="4075" max="4075" width="12.85546875" bestFit="1" customWidth="1"/>
    <col min="4076" max="4076" width="47.42578125" bestFit="1" customWidth="1"/>
    <col min="4077" max="4077" width="13.28515625" bestFit="1" customWidth="1"/>
    <col min="4078" max="4094" width="0" hidden="1" customWidth="1"/>
    <col min="4095" max="4095" width="10.5703125" bestFit="1" customWidth="1"/>
    <col min="4096" max="4102" width="0" hidden="1" customWidth="1"/>
    <col min="4103" max="4103" width="10.5703125" bestFit="1" customWidth="1"/>
    <col min="4104" max="4109" width="0" hidden="1" customWidth="1"/>
    <col min="4110" max="4110" width="11.5703125" bestFit="1" customWidth="1"/>
    <col min="4111" max="4121" width="0" hidden="1" customWidth="1"/>
    <col min="4122" max="4122" width="17" bestFit="1" customWidth="1"/>
    <col min="4123" max="4129" width="0" hidden="1" customWidth="1"/>
    <col min="4130" max="4130" width="11.7109375" bestFit="1" customWidth="1"/>
    <col min="4131" max="4131" width="0" hidden="1" customWidth="1"/>
    <col min="4132" max="4132" width="13.28515625" bestFit="1" customWidth="1"/>
    <col min="4133" max="4133" width="11.7109375" bestFit="1" customWidth="1"/>
    <col min="4134" max="4160" width="0" hidden="1" customWidth="1"/>
    <col min="4161" max="4161" width="13.28515625" bestFit="1" customWidth="1"/>
    <col min="4327" max="4327" width="49.7109375" bestFit="1" customWidth="1"/>
    <col min="4328" max="4328" width="45.28515625" customWidth="1"/>
    <col min="4329" max="4329" width="49.28515625" bestFit="1" customWidth="1"/>
    <col min="4330" max="4330" width="21.5703125" bestFit="1" customWidth="1"/>
    <col min="4331" max="4331" width="12.85546875" bestFit="1" customWidth="1"/>
    <col min="4332" max="4332" width="47.42578125" bestFit="1" customWidth="1"/>
    <col min="4333" max="4333" width="13.28515625" bestFit="1" customWidth="1"/>
    <col min="4334" max="4350" width="0" hidden="1" customWidth="1"/>
    <col min="4351" max="4351" width="10.5703125" bestFit="1" customWidth="1"/>
    <col min="4352" max="4358" width="0" hidden="1" customWidth="1"/>
    <col min="4359" max="4359" width="10.5703125" bestFit="1" customWidth="1"/>
    <col min="4360" max="4365" width="0" hidden="1" customWidth="1"/>
    <col min="4366" max="4366" width="11.5703125" bestFit="1" customWidth="1"/>
    <col min="4367" max="4377" width="0" hidden="1" customWidth="1"/>
    <col min="4378" max="4378" width="17" bestFit="1" customWidth="1"/>
    <col min="4379" max="4385" width="0" hidden="1" customWidth="1"/>
    <col min="4386" max="4386" width="11.7109375" bestFit="1" customWidth="1"/>
    <col min="4387" max="4387" width="0" hidden="1" customWidth="1"/>
    <col min="4388" max="4388" width="13.28515625" bestFit="1" customWidth="1"/>
    <col min="4389" max="4389" width="11.7109375" bestFit="1" customWidth="1"/>
    <col min="4390" max="4416" width="0" hidden="1" customWidth="1"/>
    <col min="4417" max="4417" width="13.28515625" bestFit="1" customWidth="1"/>
    <col min="4583" max="4583" width="49.7109375" bestFit="1" customWidth="1"/>
    <col min="4584" max="4584" width="45.28515625" customWidth="1"/>
    <col min="4585" max="4585" width="49.28515625" bestFit="1" customWidth="1"/>
    <col min="4586" max="4586" width="21.5703125" bestFit="1" customWidth="1"/>
    <col min="4587" max="4587" width="12.85546875" bestFit="1" customWidth="1"/>
    <col min="4588" max="4588" width="47.42578125" bestFit="1" customWidth="1"/>
    <col min="4589" max="4589" width="13.28515625" bestFit="1" customWidth="1"/>
    <col min="4590" max="4606" width="0" hidden="1" customWidth="1"/>
    <col min="4607" max="4607" width="10.5703125" bestFit="1" customWidth="1"/>
    <col min="4608" max="4614" width="0" hidden="1" customWidth="1"/>
    <col min="4615" max="4615" width="10.5703125" bestFit="1" customWidth="1"/>
    <col min="4616" max="4621" width="0" hidden="1" customWidth="1"/>
    <col min="4622" max="4622" width="11.5703125" bestFit="1" customWidth="1"/>
    <col min="4623" max="4633" width="0" hidden="1" customWidth="1"/>
    <col min="4634" max="4634" width="17" bestFit="1" customWidth="1"/>
    <col min="4635" max="4641" width="0" hidden="1" customWidth="1"/>
    <col min="4642" max="4642" width="11.7109375" bestFit="1" customWidth="1"/>
    <col min="4643" max="4643" width="0" hidden="1" customWidth="1"/>
    <col min="4644" max="4644" width="13.28515625" bestFit="1" customWidth="1"/>
    <col min="4645" max="4645" width="11.7109375" bestFit="1" customWidth="1"/>
    <col min="4646" max="4672" width="0" hidden="1" customWidth="1"/>
    <col min="4673" max="4673" width="13.28515625" bestFit="1" customWidth="1"/>
    <col min="4839" max="4839" width="49.7109375" bestFit="1" customWidth="1"/>
    <col min="4840" max="4840" width="45.28515625" customWidth="1"/>
    <col min="4841" max="4841" width="49.28515625" bestFit="1" customWidth="1"/>
    <col min="4842" max="4842" width="21.5703125" bestFit="1" customWidth="1"/>
    <col min="4843" max="4843" width="12.85546875" bestFit="1" customWidth="1"/>
    <col min="4844" max="4844" width="47.42578125" bestFit="1" customWidth="1"/>
    <col min="4845" max="4845" width="13.28515625" bestFit="1" customWidth="1"/>
    <col min="4846" max="4862" width="0" hidden="1" customWidth="1"/>
    <col min="4863" max="4863" width="10.5703125" bestFit="1" customWidth="1"/>
    <col min="4864" max="4870" width="0" hidden="1" customWidth="1"/>
    <col min="4871" max="4871" width="10.5703125" bestFit="1" customWidth="1"/>
    <col min="4872" max="4877" width="0" hidden="1" customWidth="1"/>
    <col min="4878" max="4878" width="11.5703125" bestFit="1" customWidth="1"/>
    <col min="4879" max="4889" width="0" hidden="1" customWidth="1"/>
    <col min="4890" max="4890" width="17" bestFit="1" customWidth="1"/>
    <col min="4891" max="4897" width="0" hidden="1" customWidth="1"/>
    <col min="4898" max="4898" width="11.7109375" bestFit="1" customWidth="1"/>
    <col min="4899" max="4899" width="0" hidden="1" customWidth="1"/>
    <col min="4900" max="4900" width="13.28515625" bestFit="1" customWidth="1"/>
    <col min="4901" max="4901" width="11.7109375" bestFit="1" customWidth="1"/>
    <col min="4902" max="4928" width="0" hidden="1" customWidth="1"/>
    <col min="4929" max="4929" width="13.28515625" bestFit="1" customWidth="1"/>
    <col min="5095" max="5095" width="49.7109375" bestFit="1" customWidth="1"/>
    <col min="5096" max="5096" width="45.28515625" customWidth="1"/>
    <col min="5097" max="5097" width="49.28515625" bestFit="1" customWidth="1"/>
    <col min="5098" max="5098" width="21.5703125" bestFit="1" customWidth="1"/>
    <col min="5099" max="5099" width="12.85546875" bestFit="1" customWidth="1"/>
    <col min="5100" max="5100" width="47.42578125" bestFit="1" customWidth="1"/>
    <col min="5101" max="5101" width="13.28515625" bestFit="1" customWidth="1"/>
    <col min="5102" max="5118" width="0" hidden="1" customWidth="1"/>
    <col min="5119" max="5119" width="10.5703125" bestFit="1" customWidth="1"/>
    <col min="5120" max="5126" width="0" hidden="1" customWidth="1"/>
    <col min="5127" max="5127" width="10.5703125" bestFit="1" customWidth="1"/>
    <col min="5128" max="5133" width="0" hidden="1" customWidth="1"/>
    <col min="5134" max="5134" width="11.5703125" bestFit="1" customWidth="1"/>
    <col min="5135" max="5145" width="0" hidden="1" customWidth="1"/>
    <col min="5146" max="5146" width="17" bestFit="1" customWidth="1"/>
    <col min="5147" max="5153" width="0" hidden="1" customWidth="1"/>
    <col min="5154" max="5154" width="11.7109375" bestFit="1" customWidth="1"/>
    <col min="5155" max="5155" width="0" hidden="1" customWidth="1"/>
    <col min="5156" max="5156" width="13.28515625" bestFit="1" customWidth="1"/>
    <col min="5157" max="5157" width="11.7109375" bestFit="1" customWidth="1"/>
    <col min="5158" max="5184" width="0" hidden="1" customWidth="1"/>
    <col min="5185" max="5185" width="13.28515625" bestFit="1" customWidth="1"/>
    <col min="5351" max="5351" width="49.7109375" bestFit="1" customWidth="1"/>
    <col min="5352" max="5352" width="45.28515625" customWidth="1"/>
    <col min="5353" max="5353" width="49.28515625" bestFit="1" customWidth="1"/>
    <col min="5354" max="5354" width="21.5703125" bestFit="1" customWidth="1"/>
    <col min="5355" max="5355" width="12.85546875" bestFit="1" customWidth="1"/>
    <col min="5356" max="5356" width="47.42578125" bestFit="1" customWidth="1"/>
    <col min="5357" max="5357" width="13.28515625" bestFit="1" customWidth="1"/>
    <col min="5358" max="5374" width="0" hidden="1" customWidth="1"/>
    <col min="5375" max="5375" width="10.5703125" bestFit="1" customWidth="1"/>
    <col min="5376" max="5382" width="0" hidden="1" customWidth="1"/>
    <col min="5383" max="5383" width="10.5703125" bestFit="1" customWidth="1"/>
    <col min="5384" max="5389" width="0" hidden="1" customWidth="1"/>
    <col min="5390" max="5390" width="11.5703125" bestFit="1" customWidth="1"/>
    <col min="5391" max="5401" width="0" hidden="1" customWidth="1"/>
    <col min="5402" max="5402" width="17" bestFit="1" customWidth="1"/>
    <col min="5403" max="5409" width="0" hidden="1" customWidth="1"/>
    <col min="5410" max="5410" width="11.7109375" bestFit="1" customWidth="1"/>
    <col min="5411" max="5411" width="0" hidden="1" customWidth="1"/>
    <col min="5412" max="5412" width="13.28515625" bestFit="1" customWidth="1"/>
    <col min="5413" max="5413" width="11.7109375" bestFit="1" customWidth="1"/>
    <col min="5414" max="5440" width="0" hidden="1" customWidth="1"/>
    <col min="5441" max="5441" width="13.28515625" bestFit="1" customWidth="1"/>
    <col min="5607" max="5607" width="49.7109375" bestFit="1" customWidth="1"/>
    <col min="5608" max="5608" width="45.28515625" customWidth="1"/>
    <col min="5609" max="5609" width="49.28515625" bestFit="1" customWidth="1"/>
    <col min="5610" max="5610" width="21.5703125" bestFit="1" customWidth="1"/>
    <col min="5611" max="5611" width="12.85546875" bestFit="1" customWidth="1"/>
    <col min="5612" max="5612" width="47.42578125" bestFit="1" customWidth="1"/>
    <col min="5613" max="5613" width="13.28515625" bestFit="1" customWidth="1"/>
    <col min="5614" max="5630" width="0" hidden="1" customWidth="1"/>
    <col min="5631" max="5631" width="10.5703125" bestFit="1" customWidth="1"/>
    <col min="5632" max="5638" width="0" hidden="1" customWidth="1"/>
    <col min="5639" max="5639" width="10.5703125" bestFit="1" customWidth="1"/>
    <col min="5640" max="5645" width="0" hidden="1" customWidth="1"/>
    <col min="5646" max="5646" width="11.5703125" bestFit="1" customWidth="1"/>
    <col min="5647" max="5657" width="0" hidden="1" customWidth="1"/>
    <col min="5658" max="5658" width="17" bestFit="1" customWidth="1"/>
    <col min="5659" max="5665" width="0" hidden="1" customWidth="1"/>
    <col min="5666" max="5666" width="11.7109375" bestFit="1" customWidth="1"/>
    <col min="5667" max="5667" width="0" hidden="1" customWidth="1"/>
    <col min="5668" max="5668" width="13.28515625" bestFit="1" customWidth="1"/>
    <col min="5669" max="5669" width="11.7109375" bestFit="1" customWidth="1"/>
    <col min="5670" max="5696" width="0" hidden="1" customWidth="1"/>
    <col min="5697" max="5697" width="13.28515625" bestFit="1" customWidth="1"/>
    <col min="5863" max="5863" width="49.7109375" bestFit="1" customWidth="1"/>
    <col min="5864" max="5864" width="45.28515625" customWidth="1"/>
    <col min="5865" max="5865" width="49.28515625" bestFit="1" customWidth="1"/>
    <col min="5866" max="5866" width="21.5703125" bestFit="1" customWidth="1"/>
    <col min="5867" max="5867" width="12.85546875" bestFit="1" customWidth="1"/>
    <col min="5868" max="5868" width="47.42578125" bestFit="1" customWidth="1"/>
    <col min="5869" max="5869" width="13.28515625" bestFit="1" customWidth="1"/>
    <col min="5870" max="5886" width="0" hidden="1" customWidth="1"/>
    <col min="5887" max="5887" width="10.5703125" bestFit="1" customWidth="1"/>
    <col min="5888" max="5894" width="0" hidden="1" customWidth="1"/>
    <col min="5895" max="5895" width="10.5703125" bestFit="1" customWidth="1"/>
    <col min="5896" max="5901" width="0" hidden="1" customWidth="1"/>
    <col min="5902" max="5902" width="11.5703125" bestFit="1" customWidth="1"/>
    <col min="5903" max="5913" width="0" hidden="1" customWidth="1"/>
    <col min="5914" max="5914" width="17" bestFit="1" customWidth="1"/>
    <col min="5915" max="5921" width="0" hidden="1" customWidth="1"/>
    <col min="5922" max="5922" width="11.7109375" bestFit="1" customWidth="1"/>
    <col min="5923" max="5923" width="0" hidden="1" customWidth="1"/>
    <col min="5924" max="5924" width="13.28515625" bestFit="1" customWidth="1"/>
    <col min="5925" max="5925" width="11.7109375" bestFit="1" customWidth="1"/>
    <col min="5926" max="5952" width="0" hidden="1" customWidth="1"/>
    <col min="5953" max="5953" width="13.28515625" bestFit="1" customWidth="1"/>
    <col min="6119" max="6119" width="49.7109375" bestFit="1" customWidth="1"/>
    <col min="6120" max="6120" width="45.28515625" customWidth="1"/>
    <col min="6121" max="6121" width="49.28515625" bestFit="1" customWidth="1"/>
    <col min="6122" max="6122" width="21.5703125" bestFit="1" customWidth="1"/>
    <col min="6123" max="6123" width="12.85546875" bestFit="1" customWidth="1"/>
    <col min="6124" max="6124" width="47.42578125" bestFit="1" customWidth="1"/>
    <col min="6125" max="6125" width="13.28515625" bestFit="1" customWidth="1"/>
    <col min="6126" max="6142" width="0" hidden="1" customWidth="1"/>
    <col min="6143" max="6143" width="10.5703125" bestFit="1" customWidth="1"/>
    <col min="6144" max="6150" width="0" hidden="1" customWidth="1"/>
    <col min="6151" max="6151" width="10.5703125" bestFit="1" customWidth="1"/>
    <col min="6152" max="6157" width="0" hidden="1" customWidth="1"/>
    <col min="6158" max="6158" width="11.5703125" bestFit="1" customWidth="1"/>
    <col min="6159" max="6169" width="0" hidden="1" customWidth="1"/>
    <col min="6170" max="6170" width="17" bestFit="1" customWidth="1"/>
    <col min="6171" max="6177" width="0" hidden="1" customWidth="1"/>
    <col min="6178" max="6178" width="11.7109375" bestFit="1" customWidth="1"/>
    <col min="6179" max="6179" width="0" hidden="1" customWidth="1"/>
    <col min="6180" max="6180" width="13.28515625" bestFit="1" customWidth="1"/>
    <col min="6181" max="6181" width="11.7109375" bestFit="1" customWidth="1"/>
    <col min="6182" max="6208" width="0" hidden="1" customWidth="1"/>
    <col min="6209" max="6209" width="13.28515625" bestFit="1" customWidth="1"/>
    <col min="6375" max="6375" width="49.7109375" bestFit="1" customWidth="1"/>
    <col min="6376" max="6376" width="45.28515625" customWidth="1"/>
    <col min="6377" max="6377" width="49.28515625" bestFit="1" customWidth="1"/>
    <col min="6378" max="6378" width="21.5703125" bestFit="1" customWidth="1"/>
    <col min="6379" max="6379" width="12.85546875" bestFit="1" customWidth="1"/>
    <col min="6380" max="6380" width="47.42578125" bestFit="1" customWidth="1"/>
    <col min="6381" max="6381" width="13.28515625" bestFit="1" customWidth="1"/>
    <col min="6382" max="6398" width="0" hidden="1" customWidth="1"/>
    <col min="6399" max="6399" width="10.5703125" bestFit="1" customWidth="1"/>
    <col min="6400" max="6406" width="0" hidden="1" customWidth="1"/>
    <col min="6407" max="6407" width="10.5703125" bestFit="1" customWidth="1"/>
    <col min="6408" max="6413" width="0" hidden="1" customWidth="1"/>
    <col min="6414" max="6414" width="11.5703125" bestFit="1" customWidth="1"/>
    <col min="6415" max="6425" width="0" hidden="1" customWidth="1"/>
    <col min="6426" max="6426" width="17" bestFit="1" customWidth="1"/>
    <col min="6427" max="6433" width="0" hidden="1" customWidth="1"/>
    <col min="6434" max="6434" width="11.7109375" bestFit="1" customWidth="1"/>
    <col min="6435" max="6435" width="0" hidden="1" customWidth="1"/>
    <col min="6436" max="6436" width="13.28515625" bestFit="1" customWidth="1"/>
    <col min="6437" max="6437" width="11.7109375" bestFit="1" customWidth="1"/>
    <col min="6438" max="6464" width="0" hidden="1" customWidth="1"/>
    <col min="6465" max="6465" width="13.28515625" bestFit="1" customWidth="1"/>
    <col min="6631" max="6631" width="49.7109375" bestFit="1" customWidth="1"/>
    <col min="6632" max="6632" width="45.28515625" customWidth="1"/>
    <col min="6633" max="6633" width="49.28515625" bestFit="1" customWidth="1"/>
    <col min="6634" max="6634" width="21.5703125" bestFit="1" customWidth="1"/>
    <col min="6635" max="6635" width="12.85546875" bestFit="1" customWidth="1"/>
    <col min="6636" max="6636" width="47.42578125" bestFit="1" customWidth="1"/>
    <col min="6637" max="6637" width="13.28515625" bestFit="1" customWidth="1"/>
    <col min="6638" max="6654" width="0" hidden="1" customWidth="1"/>
    <col min="6655" max="6655" width="10.5703125" bestFit="1" customWidth="1"/>
    <col min="6656" max="6662" width="0" hidden="1" customWidth="1"/>
    <col min="6663" max="6663" width="10.5703125" bestFit="1" customWidth="1"/>
    <col min="6664" max="6669" width="0" hidden="1" customWidth="1"/>
    <col min="6670" max="6670" width="11.5703125" bestFit="1" customWidth="1"/>
    <col min="6671" max="6681" width="0" hidden="1" customWidth="1"/>
    <col min="6682" max="6682" width="17" bestFit="1" customWidth="1"/>
    <col min="6683" max="6689" width="0" hidden="1" customWidth="1"/>
    <col min="6690" max="6690" width="11.7109375" bestFit="1" customWidth="1"/>
    <col min="6691" max="6691" width="0" hidden="1" customWidth="1"/>
    <col min="6692" max="6692" width="13.28515625" bestFit="1" customWidth="1"/>
    <col min="6693" max="6693" width="11.7109375" bestFit="1" customWidth="1"/>
    <col min="6694" max="6720" width="0" hidden="1" customWidth="1"/>
    <col min="6721" max="6721" width="13.28515625" bestFit="1" customWidth="1"/>
    <col min="6887" max="6887" width="49.7109375" bestFit="1" customWidth="1"/>
    <col min="6888" max="6888" width="45.28515625" customWidth="1"/>
    <col min="6889" max="6889" width="49.28515625" bestFit="1" customWidth="1"/>
    <col min="6890" max="6890" width="21.5703125" bestFit="1" customWidth="1"/>
    <col min="6891" max="6891" width="12.85546875" bestFit="1" customWidth="1"/>
    <col min="6892" max="6892" width="47.42578125" bestFit="1" customWidth="1"/>
    <col min="6893" max="6893" width="13.28515625" bestFit="1" customWidth="1"/>
    <col min="6894" max="6910" width="0" hidden="1" customWidth="1"/>
    <col min="6911" max="6911" width="10.5703125" bestFit="1" customWidth="1"/>
    <col min="6912" max="6918" width="0" hidden="1" customWidth="1"/>
    <col min="6919" max="6919" width="10.5703125" bestFit="1" customWidth="1"/>
    <col min="6920" max="6925" width="0" hidden="1" customWidth="1"/>
    <col min="6926" max="6926" width="11.5703125" bestFit="1" customWidth="1"/>
    <col min="6927" max="6937" width="0" hidden="1" customWidth="1"/>
    <col min="6938" max="6938" width="17" bestFit="1" customWidth="1"/>
    <col min="6939" max="6945" width="0" hidden="1" customWidth="1"/>
    <col min="6946" max="6946" width="11.7109375" bestFit="1" customWidth="1"/>
    <col min="6947" max="6947" width="0" hidden="1" customWidth="1"/>
    <col min="6948" max="6948" width="13.28515625" bestFit="1" customWidth="1"/>
    <col min="6949" max="6949" width="11.7109375" bestFit="1" customWidth="1"/>
    <col min="6950" max="6976" width="0" hidden="1" customWidth="1"/>
    <col min="6977" max="6977" width="13.28515625" bestFit="1" customWidth="1"/>
    <col min="7143" max="7143" width="49.7109375" bestFit="1" customWidth="1"/>
    <col min="7144" max="7144" width="45.28515625" customWidth="1"/>
    <col min="7145" max="7145" width="49.28515625" bestFit="1" customWidth="1"/>
    <col min="7146" max="7146" width="21.5703125" bestFit="1" customWidth="1"/>
    <col min="7147" max="7147" width="12.85546875" bestFit="1" customWidth="1"/>
    <col min="7148" max="7148" width="47.42578125" bestFit="1" customWidth="1"/>
    <col min="7149" max="7149" width="13.28515625" bestFit="1" customWidth="1"/>
    <col min="7150" max="7166" width="0" hidden="1" customWidth="1"/>
    <col min="7167" max="7167" width="10.5703125" bestFit="1" customWidth="1"/>
    <col min="7168" max="7174" width="0" hidden="1" customWidth="1"/>
    <col min="7175" max="7175" width="10.5703125" bestFit="1" customWidth="1"/>
    <col min="7176" max="7181" width="0" hidden="1" customWidth="1"/>
    <col min="7182" max="7182" width="11.5703125" bestFit="1" customWidth="1"/>
    <col min="7183" max="7193" width="0" hidden="1" customWidth="1"/>
    <col min="7194" max="7194" width="17" bestFit="1" customWidth="1"/>
    <col min="7195" max="7201" width="0" hidden="1" customWidth="1"/>
    <col min="7202" max="7202" width="11.7109375" bestFit="1" customWidth="1"/>
    <col min="7203" max="7203" width="0" hidden="1" customWidth="1"/>
    <col min="7204" max="7204" width="13.28515625" bestFit="1" customWidth="1"/>
    <col min="7205" max="7205" width="11.7109375" bestFit="1" customWidth="1"/>
    <col min="7206" max="7232" width="0" hidden="1" customWidth="1"/>
    <col min="7233" max="7233" width="13.28515625" bestFit="1" customWidth="1"/>
    <col min="7399" max="7399" width="49.7109375" bestFit="1" customWidth="1"/>
    <col min="7400" max="7400" width="45.28515625" customWidth="1"/>
    <col min="7401" max="7401" width="49.28515625" bestFit="1" customWidth="1"/>
    <col min="7402" max="7402" width="21.5703125" bestFit="1" customWidth="1"/>
    <col min="7403" max="7403" width="12.85546875" bestFit="1" customWidth="1"/>
    <col min="7404" max="7404" width="47.42578125" bestFit="1" customWidth="1"/>
    <col min="7405" max="7405" width="13.28515625" bestFit="1" customWidth="1"/>
    <col min="7406" max="7422" width="0" hidden="1" customWidth="1"/>
    <col min="7423" max="7423" width="10.5703125" bestFit="1" customWidth="1"/>
    <col min="7424" max="7430" width="0" hidden="1" customWidth="1"/>
    <col min="7431" max="7431" width="10.5703125" bestFit="1" customWidth="1"/>
    <col min="7432" max="7437" width="0" hidden="1" customWidth="1"/>
    <col min="7438" max="7438" width="11.5703125" bestFit="1" customWidth="1"/>
    <col min="7439" max="7449" width="0" hidden="1" customWidth="1"/>
    <col min="7450" max="7450" width="17" bestFit="1" customWidth="1"/>
    <col min="7451" max="7457" width="0" hidden="1" customWidth="1"/>
    <col min="7458" max="7458" width="11.7109375" bestFit="1" customWidth="1"/>
    <col min="7459" max="7459" width="0" hidden="1" customWidth="1"/>
    <col min="7460" max="7460" width="13.28515625" bestFit="1" customWidth="1"/>
    <col min="7461" max="7461" width="11.7109375" bestFit="1" customWidth="1"/>
    <col min="7462" max="7488" width="0" hidden="1" customWidth="1"/>
    <col min="7489" max="7489" width="13.28515625" bestFit="1" customWidth="1"/>
    <col min="7655" max="7655" width="49.7109375" bestFit="1" customWidth="1"/>
    <col min="7656" max="7656" width="45.28515625" customWidth="1"/>
    <col min="7657" max="7657" width="49.28515625" bestFit="1" customWidth="1"/>
    <col min="7658" max="7658" width="21.5703125" bestFit="1" customWidth="1"/>
    <col min="7659" max="7659" width="12.85546875" bestFit="1" customWidth="1"/>
    <col min="7660" max="7660" width="47.42578125" bestFit="1" customWidth="1"/>
    <col min="7661" max="7661" width="13.28515625" bestFit="1" customWidth="1"/>
    <col min="7662" max="7678" width="0" hidden="1" customWidth="1"/>
    <col min="7679" max="7679" width="10.5703125" bestFit="1" customWidth="1"/>
    <col min="7680" max="7686" width="0" hidden="1" customWidth="1"/>
    <col min="7687" max="7687" width="10.5703125" bestFit="1" customWidth="1"/>
    <col min="7688" max="7693" width="0" hidden="1" customWidth="1"/>
    <col min="7694" max="7694" width="11.5703125" bestFit="1" customWidth="1"/>
    <col min="7695" max="7705" width="0" hidden="1" customWidth="1"/>
    <col min="7706" max="7706" width="17" bestFit="1" customWidth="1"/>
    <col min="7707" max="7713" width="0" hidden="1" customWidth="1"/>
    <col min="7714" max="7714" width="11.7109375" bestFit="1" customWidth="1"/>
    <col min="7715" max="7715" width="0" hidden="1" customWidth="1"/>
    <col min="7716" max="7716" width="13.28515625" bestFit="1" customWidth="1"/>
    <col min="7717" max="7717" width="11.7109375" bestFit="1" customWidth="1"/>
    <col min="7718" max="7744" width="0" hidden="1" customWidth="1"/>
    <col min="7745" max="7745" width="13.28515625" bestFit="1" customWidth="1"/>
    <col min="7911" max="7911" width="49.7109375" bestFit="1" customWidth="1"/>
    <col min="7912" max="7912" width="45.28515625" customWidth="1"/>
    <col min="7913" max="7913" width="49.28515625" bestFit="1" customWidth="1"/>
    <col min="7914" max="7914" width="21.5703125" bestFit="1" customWidth="1"/>
    <col min="7915" max="7915" width="12.85546875" bestFit="1" customWidth="1"/>
    <col min="7916" max="7916" width="47.42578125" bestFit="1" customWidth="1"/>
    <col min="7917" max="7917" width="13.28515625" bestFit="1" customWidth="1"/>
    <col min="7918" max="7934" width="0" hidden="1" customWidth="1"/>
    <col min="7935" max="7935" width="10.5703125" bestFit="1" customWidth="1"/>
    <col min="7936" max="7942" width="0" hidden="1" customWidth="1"/>
    <col min="7943" max="7943" width="10.5703125" bestFit="1" customWidth="1"/>
    <col min="7944" max="7949" width="0" hidden="1" customWidth="1"/>
    <col min="7950" max="7950" width="11.5703125" bestFit="1" customWidth="1"/>
    <col min="7951" max="7961" width="0" hidden="1" customWidth="1"/>
    <col min="7962" max="7962" width="17" bestFit="1" customWidth="1"/>
    <col min="7963" max="7969" width="0" hidden="1" customWidth="1"/>
    <col min="7970" max="7970" width="11.7109375" bestFit="1" customWidth="1"/>
    <col min="7971" max="7971" width="0" hidden="1" customWidth="1"/>
    <col min="7972" max="7972" width="13.28515625" bestFit="1" customWidth="1"/>
    <col min="7973" max="7973" width="11.7109375" bestFit="1" customWidth="1"/>
    <col min="7974" max="8000" width="0" hidden="1" customWidth="1"/>
    <col min="8001" max="8001" width="13.28515625" bestFit="1" customWidth="1"/>
    <col min="8167" max="8167" width="49.7109375" bestFit="1" customWidth="1"/>
    <col min="8168" max="8168" width="45.28515625" customWidth="1"/>
    <col min="8169" max="8169" width="49.28515625" bestFit="1" customWidth="1"/>
    <col min="8170" max="8170" width="21.5703125" bestFit="1" customWidth="1"/>
    <col min="8171" max="8171" width="12.85546875" bestFit="1" customWidth="1"/>
    <col min="8172" max="8172" width="47.42578125" bestFit="1" customWidth="1"/>
    <col min="8173" max="8173" width="13.28515625" bestFit="1" customWidth="1"/>
    <col min="8174" max="8190" width="0" hidden="1" customWidth="1"/>
    <col min="8191" max="8191" width="10.5703125" bestFit="1" customWidth="1"/>
    <col min="8192" max="8198" width="0" hidden="1" customWidth="1"/>
    <col min="8199" max="8199" width="10.5703125" bestFit="1" customWidth="1"/>
    <col min="8200" max="8205" width="0" hidden="1" customWidth="1"/>
    <col min="8206" max="8206" width="11.5703125" bestFit="1" customWidth="1"/>
    <col min="8207" max="8217" width="0" hidden="1" customWidth="1"/>
    <col min="8218" max="8218" width="17" bestFit="1" customWidth="1"/>
    <col min="8219" max="8225" width="0" hidden="1" customWidth="1"/>
    <col min="8226" max="8226" width="11.7109375" bestFit="1" customWidth="1"/>
    <col min="8227" max="8227" width="0" hidden="1" customWidth="1"/>
    <col min="8228" max="8228" width="13.28515625" bestFit="1" customWidth="1"/>
    <col min="8229" max="8229" width="11.7109375" bestFit="1" customWidth="1"/>
    <col min="8230" max="8256" width="0" hidden="1" customWidth="1"/>
    <col min="8257" max="8257" width="13.28515625" bestFit="1" customWidth="1"/>
    <col min="8423" max="8423" width="49.7109375" bestFit="1" customWidth="1"/>
    <col min="8424" max="8424" width="45.28515625" customWidth="1"/>
    <col min="8425" max="8425" width="49.28515625" bestFit="1" customWidth="1"/>
    <col min="8426" max="8426" width="21.5703125" bestFit="1" customWidth="1"/>
    <col min="8427" max="8427" width="12.85546875" bestFit="1" customWidth="1"/>
    <col min="8428" max="8428" width="47.42578125" bestFit="1" customWidth="1"/>
    <col min="8429" max="8429" width="13.28515625" bestFit="1" customWidth="1"/>
    <col min="8430" max="8446" width="0" hidden="1" customWidth="1"/>
    <col min="8447" max="8447" width="10.5703125" bestFit="1" customWidth="1"/>
    <col min="8448" max="8454" width="0" hidden="1" customWidth="1"/>
    <col min="8455" max="8455" width="10.5703125" bestFit="1" customWidth="1"/>
    <col min="8456" max="8461" width="0" hidden="1" customWidth="1"/>
    <col min="8462" max="8462" width="11.5703125" bestFit="1" customWidth="1"/>
    <col min="8463" max="8473" width="0" hidden="1" customWidth="1"/>
    <col min="8474" max="8474" width="17" bestFit="1" customWidth="1"/>
    <col min="8475" max="8481" width="0" hidden="1" customWidth="1"/>
    <col min="8482" max="8482" width="11.7109375" bestFit="1" customWidth="1"/>
    <col min="8483" max="8483" width="0" hidden="1" customWidth="1"/>
    <col min="8484" max="8484" width="13.28515625" bestFit="1" customWidth="1"/>
    <col min="8485" max="8485" width="11.7109375" bestFit="1" customWidth="1"/>
    <col min="8486" max="8512" width="0" hidden="1" customWidth="1"/>
    <col min="8513" max="8513" width="13.28515625" bestFit="1" customWidth="1"/>
    <col min="8679" max="8679" width="49.7109375" bestFit="1" customWidth="1"/>
    <col min="8680" max="8680" width="45.28515625" customWidth="1"/>
    <col min="8681" max="8681" width="49.28515625" bestFit="1" customWidth="1"/>
    <col min="8682" max="8682" width="21.5703125" bestFit="1" customWidth="1"/>
    <col min="8683" max="8683" width="12.85546875" bestFit="1" customWidth="1"/>
    <col min="8684" max="8684" width="47.42578125" bestFit="1" customWidth="1"/>
    <col min="8685" max="8685" width="13.28515625" bestFit="1" customWidth="1"/>
    <col min="8686" max="8702" width="0" hidden="1" customWidth="1"/>
    <col min="8703" max="8703" width="10.5703125" bestFit="1" customWidth="1"/>
    <col min="8704" max="8710" width="0" hidden="1" customWidth="1"/>
    <col min="8711" max="8711" width="10.5703125" bestFit="1" customWidth="1"/>
    <col min="8712" max="8717" width="0" hidden="1" customWidth="1"/>
    <col min="8718" max="8718" width="11.5703125" bestFit="1" customWidth="1"/>
    <col min="8719" max="8729" width="0" hidden="1" customWidth="1"/>
    <col min="8730" max="8730" width="17" bestFit="1" customWidth="1"/>
    <col min="8731" max="8737" width="0" hidden="1" customWidth="1"/>
    <col min="8738" max="8738" width="11.7109375" bestFit="1" customWidth="1"/>
    <col min="8739" max="8739" width="0" hidden="1" customWidth="1"/>
    <col min="8740" max="8740" width="13.28515625" bestFit="1" customWidth="1"/>
    <col min="8741" max="8741" width="11.7109375" bestFit="1" customWidth="1"/>
    <col min="8742" max="8768" width="0" hidden="1" customWidth="1"/>
    <col min="8769" max="8769" width="13.28515625" bestFit="1" customWidth="1"/>
    <col min="8935" max="8935" width="49.7109375" bestFit="1" customWidth="1"/>
    <col min="8936" max="8936" width="45.28515625" customWidth="1"/>
    <col min="8937" max="8937" width="49.28515625" bestFit="1" customWidth="1"/>
    <col min="8938" max="8938" width="21.5703125" bestFit="1" customWidth="1"/>
    <col min="8939" max="8939" width="12.85546875" bestFit="1" customWidth="1"/>
    <col min="8940" max="8940" width="47.42578125" bestFit="1" customWidth="1"/>
    <col min="8941" max="8941" width="13.28515625" bestFit="1" customWidth="1"/>
    <col min="8942" max="8958" width="0" hidden="1" customWidth="1"/>
    <col min="8959" max="8959" width="10.5703125" bestFit="1" customWidth="1"/>
    <col min="8960" max="8966" width="0" hidden="1" customWidth="1"/>
    <col min="8967" max="8967" width="10.5703125" bestFit="1" customWidth="1"/>
    <col min="8968" max="8973" width="0" hidden="1" customWidth="1"/>
    <col min="8974" max="8974" width="11.5703125" bestFit="1" customWidth="1"/>
    <col min="8975" max="8985" width="0" hidden="1" customWidth="1"/>
    <col min="8986" max="8986" width="17" bestFit="1" customWidth="1"/>
    <col min="8987" max="8993" width="0" hidden="1" customWidth="1"/>
    <col min="8994" max="8994" width="11.7109375" bestFit="1" customWidth="1"/>
    <col min="8995" max="8995" width="0" hidden="1" customWidth="1"/>
    <col min="8996" max="8996" width="13.28515625" bestFit="1" customWidth="1"/>
    <col min="8997" max="8997" width="11.7109375" bestFit="1" customWidth="1"/>
    <col min="8998" max="9024" width="0" hidden="1" customWidth="1"/>
    <col min="9025" max="9025" width="13.28515625" bestFit="1" customWidth="1"/>
    <col min="9191" max="9191" width="49.7109375" bestFit="1" customWidth="1"/>
    <col min="9192" max="9192" width="45.28515625" customWidth="1"/>
    <col min="9193" max="9193" width="49.28515625" bestFit="1" customWidth="1"/>
    <col min="9194" max="9194" width="21.5703125" bestFit="1" customWidth="1"/>
    <col min="9195" max="9195" width="12.85546875" bestFit="1" customWidth="1"/>
    <col min="9196" max="9196" width="47.42578125" bestFit="1" customWidth="1"/>
    <col min="9197" max="9197" width="13.28515625" bestFit="1" customWidth="1"/>
    <col min="9198" max="9214" width="0" hidden="1" customWidth="1"/>
    <col min="9215" max="9215" width="10.5703125" bestFit="1" customWidth="1"/>
    <col min="9216" max="9222" width="0" hidden="1" customWidth="1"/>
    <col min="9223" max="9223" width="10.5703125" bestFit="1" customWidth="1"/>
    <col min="9224" max="9229" width="0" hidden="1" customWidth="1"/>
    <col min="9230" max="9230" width="11.5703125" bestFit="1" customWidth="1"/>
    <col min="9231" max="9241" width="0" hidden="1" customWidth="1"/>
    <col min="9242" max="9242" width="17" bestFit="1" customWidth="1"/>
    <col min="9243" max="9249" width="0" hidden="1" customWidth="1"/>
    <col min="9250" max="9250" width="11.7109375" bestFit="1" customWidth="1"/>
    <col min="9251" max="9251" width="0" hidden="1" customWidth="1"/>
    <col min="9252" max="9252" width="13.28515625" bestFit="1" customWidth="1"/>
    <col min="9253" max="9253" width="11.7109375" bestFit="1" customWidth="1"/>
    <col min="9254" max="9280" width="0" hidden="1" customWidth="1"/>
    <col min="9281" max="9281" width="13.28515625" bestFit="1" customWidth="1"/>
    <col min="9447" max="9447" width="49.7109375" bestFit="1" customWidth="1"/>
    <col min="9448" max="9448" width="45.28515625" customWidth="1"/>
    <col min="9449" max="9449" width="49.28515625" bestFit="1" customWidth="1"/>
    <col min="9450" max="9450" width="21.5703125" bestFit="1" customWidth="1"/>
    <col min="9451" max="9451" width="12.85546875" bestFit="1" customWidth="1"/>
    <col min="9452" max="9452" width="47.42578125" bestFit="1" customWidth="1"/>
    <col min="9453" max="9453" width="13.28515625" bestFit="1" customWidth="1"/>
    <col min="9454" max="9470" width="0" hidden="1" customWidth="1"/>
    <col min="9471" max="9471" width="10.5703125" bestFit="1" customWidth="1"/>
    <col min="9472" max="9478" width="0" hidden="1" customWidth="1"/>
    <col min="9479" max="9479" width="10.5703125" bestFit="1" customWidth="1"/>
    <col min="9480" max="9485" width="0" hidden="1" customWidth="1"/>
    <col min="9486" max="9486" width="11.5703125" bestFit="1" customWidth="1"/>
    <col min="9487" max="9497" width="0" hidden="1" customWidth="1"/>
    <col min="9498" max="9498" width="17" bestFit="1" customWidth="1"/>
    <col min="9499" max="9505" width="0" hidden="1" customWidth="1"/>
    <col min="9506" max="9506" width="11.7109375" bestFit="1" customWidth="1"/>
    <col min="9507" max="9507" width="0" hidden="1" customWidth="1"/>
    <col min="9508" max="9508" width="13.28515625" bestFit="1" customWidth="1"/>
    <col min="9509" max="9509" width="11.7109375" bestFit="1" customWidth="1"/>
    <col min="9510" max="9536" width="0" hidden="1" customWidth="1"/>
    <col min="9537" max="9537" width="13.28515625" bestFit="1" customWidth="1"/>
    <col min="9703" max="9703" width="49.7109375" bestFit="1" customWidth="1"/>
    <col min="9704" max="9704" width="45.28515625" customWidth="1"/>
    <col min="9705" max="9705" width="49.28515625" bestFit="1" customWidth="1"/>
    <col min="9706" max="9706" width="21.5703125" bestFit="1" customWidth="1"/>
    <col min="9707" max="9707" width="12.85546875" bestFit="1" customWidth="1"/>
    <col min="9708" max="9708" width="47.42578125" bestFit="1" customWidth="1"/>
    <col min="9709" max="9709" width="13.28515625" bestFit="1" customWidth="1"/>
    <col min="9710" max="9726" width="0" hidden="1" customWidth="1"/>
    <col min="9727" max="9727" width="10.5703125" bestFit="1" customWidth="1"/>
    <col min="9728" max="9734" width="0" hidden="1" customWidth="1"/>
    <col min="9735" max="9735" width="10.5703125" bestFit="1" customWidth="1"/>
    <col min="9736" max="9741" width="0" hidden="1" customWidth="1"/>
    <col min="9742" max="9742" width="11.5703125" bestFit="1" customWidth="1"/>
    <col min="9743" max="9753" width="0" hidden="1" customWidth="1"/>
    <col min="9754" max="9754" width="17" bestFit="1" customWidth="1"/>
    <col min="9755" max="9761" width="0" hidden="1" customWidth="1"/>
    <col min="9762" max="9762" width="11.7109375" bestFit="1" customWidth="1"/>
    <col min="9763" max="9763" width="0" hidden="1" customWidth="1"/>
    <col min="9764" max="9764" width="13.28515625" bestFit="1" customWidth="1"/>
    <col min="9765" max="9765" width="11.7109375" bestFit="1" customWidth="1"/>
    <col min="9766" max="9792" width="0" hidden="1" customWidth="1"/>
    <col min="9793" max="9793" width="13.28515625" bestFit="1" customWidth="1"/>
    <col min="9959" max="9959" width="49.7109375" bestFit="1" customWidth="1"/>
    <col min="9960" max="9960" width="45.28515625" customWidth="1"/>
    <col min="9961" max="9961" width="49.28515625" bestFit="1" customWidth="1"/>
    <col min="9962" max="9962" width="21.5703125" bestFit="1" customWidth="1"/>
    <col min="9963" max="9963" width="12.85546875" bestFit="1" customWidth="1"/>
    <col min="9964" max="9964" width="47.42578125" bestFit="1" customWidth="1"/>
    <col min="9965" max="9965" width="13.28515625" bestFit="1" customWidth="1"/>
    <col min="9966" max="9982" width="0" hidden="1" customWidth="1"/>
    <col min="9983" max="9983" width="10.5703125" bestFit="1" customWidth="1"/>
    <col min="9984" max="9990" width="0" hidden="1" customWidth="1"/>
    <col min="9991" max="9991" width="10.5703125" bestFit="1" customWidth="1"/>
    <col min="9992" max="9997" width="0" hidden="1" customWidth="1"/>
    <col min="9998" max="9998" width="11.5703125" bestFit="1" customWidth="1"/>
    <col min="9999" max="10009" width="0" hidden="1" customWidth="1"/>
    <col min="10010" max="10010" width="17" bestFit="1" customWidth="1"/>
    <col min="10011" max="10017" width="0" hidden="1" customWidth="1"/>
    <col min="10018" max="10018" width="11.7109375" bestFit="1" customWidth="1"/>
    <col min="10019" max="10019" width="0" hidden="1" customWidth="1"/>
    <col min="10020" max="10020" width="13.28515625" bestFit="1" customWidth="1"/>
    <col min="10021" max="10021" width="11.7109375" bestFit="1" customWidth="1"/>
    <col min="10022" max="10048" width="0" hidden="1" customWidth="1"/>
    <col min="10049" max="10049" width="13.28515625" bestFit="1" customWidth="1"/>
    <col min="10215" max="10215" width="49.7109375" bestFit="1" customWidth="1"/>
    <col min="10216" max="10216" width="45.28515625" customWidth="1"/>
    <col min="10217" max="10217" width="49.28515625" bestFit="1" customWidth="1"/>
    <col min="10218" max="10218" width="21.5703125" bestFit="1" customWidth="1"/>
    <col min="10219" max="10219" width="12.85546875" bestFit="1" customWidth="1"/>
    <col min="10220" max="10220" width="47.42578125" bestFit="1" customWidth="1"/>
    <col min="10221" max="10221" width="13.28515625" bestFit="1" customWidth="1"/>
    <col min="10222" max="10238" width="0" hidden="1" customWidth="1"/>
    <col min="10239" max="10239" width="10.5703125" bestFit="1" customWidth="1"/>
    <col min="10240" max="10246" width="0" hidden="1" customWidth="1"/>
    <col min="10247" max="10247" width="10.5703125" bestFit="1" customWidth="1"/>
    <col min="10248" max="10253" width="0" hidden="1" customWidth="1"/>
    <col min="10254" max="10254" width="11.5703125" bestFit="1" customWidth="1"/>
    <col min="10255" max="10265" width="0" hidden="1" customWidth="1"/>
    <col min="10266" max="10266" width="17" bestFit="1" customWidth="1"/>
    <col min="10267" max="10273" width="0" hidden="1" customWidth="1"/>
    <col min="10274" max="10274" width="11.7109375" bestFit="1" customWidth="1"/>
    <col min="10275" max="10275" width="0" hidden="1" customWidth="1"/>
    <col min="10276" max="10276" width="13.28515625" bestFit="1" customWidth="1"/>
    <col min="10277" max="10277" width="11.7109375" bestFit="1" customWidth="1"/>
    <col min="10278" max="10304" width="0" hidden="1" customWidth="1"/>
    <col min="10305" max="10305" width="13.28515625" bestFit="1" customWidth="1"/>
    <col min="10471" max="10471" width="49.7109375" bestFit="1" customWidth="1"/>
    <col min="10472" max="10472" width="45.28515625" customWidth="1"/>
    <col min="10473" max="10473" width="49.28515625" bestFit="1" customWidth="1"/>
    <col min="10474" max="10474" width="21.5703125" bestFit="1" customWidth="1"/>
    <col min="10475" max="10475" width="12.85546875" bestFit="1" customWidth="1"/>
    <col min="10476" max="10476" width="47.42578125" bestFit="1" customWidth="1"/>
    <col min="10477" max="10477" width="13.28515625" bestFit="1" customWidth="1"/>
    <col min="10478" max="10494" width="0" hidden="1" customWidth="1"/>
    <col min="10495" max="10495" width="10.5703125" bestFit="1" customWidth="1"/>
    <col min="10496" max="10502" width="0" hidden="1" customWidth="1"/>
    <col min="10503" max="10503" width="10.5703125" bestFit="1" customWidth="1"/>
    <col min="10504" max="10509" width="0" hidden="1" customWidth="1"/>
    <col min="10510" max="10510" width="11.5703125" bestFit="1" customWidth="1"/>
    <col min="10511" max="10521" width="0" hidden="1" customWidth="1"/>
    <col min="10522" max="10522" width="17" bestFit="1" customWidth="1"/>
    <col min="10523" max="10529" width="0" hidden="1" customWidth="1"/>
    <col min="10530" max="10530" width="11.7109375" bestFit="1" customWidth="1"/>
    <col min="10531" max="10531" width="0" hidden="1" customWidth="1"/>
    <col min="10532" max="10532" width="13.28515625" bestFit="1" customWidth="1"/>
    <col min="10533" max="10533" width="11.7109375" bestFit="1" customWidth="1"/>
    <col min="10534" max="10560" width="0" hidden="1" customWidth="1"/>
    <col min="10561" max="10561" width="13.28515625" bestFit="1" customWidth="1"/>
    <col min="10727" max="10727" width="49.7109375" bestFit="1" customWidth="1"/>
    <col min="10728" max="10728" width="45.28515625" customWidth="1"/>
    <col min="10729" max="10729" width="49.28515625" bestFit="1" customWidth="1"/>
    <col min="10730" max="10730" width="21.5703125" bestFit="1" customWidth="1"/>
    <col min="10731" max="10731" width="12.85546875" bestFit="1" customWidth="1"/>
    <col min="10732" max="10732" width="47.42578125" bestFit="1" customWidth="1"/>
    <col min="10733" max="10733" width="13.28515625" bestFit="1" customWidth="1"/>
    <col min="10734" max="10750" width="0" hidden="1" customWidth="1"/>
    <col min="10751" max="10751" width="10.5703125" bestFit="1" customWidth="1"/>
    <col min="10752" max="10758" width="0" hidden="1" customWidth="1"/>
    <col min="10759" max="10759" width="10.5703125" bestFit="1" customWidth="1"/>
    <col min="10760" max="10765" width="0" hidden="1" customWidth="1"/>
    <col min="10766" max="10766" width="11.5703125" bestFit="1" customWidth="1"/>
    <col min="10767" max="10777" width="0" hidden="1" customWidth="1"/>
    <col min="10778" max="10778" width="17" bestFit="1" customWidth="1"/>
    <col min="10779" max="10785" width="0" hidden="1" customWidth="1"/>
    <col min="10786" max="10786" width="11.7109375" bestFit="1" customWidth="1"/>
    <col min="10787" max="10787" width="0" hidden="1" customWidth="1"/>
    <col min="10788" max="10788" width="13.28515625" bestFit="1" customWidth="1"/>
    <col min="10789" max="10789" width="11.7109375" bestFit="1" customWidth="1"/>
    <col min="10790" max="10816" width="0" hidden="1" customWidth="1"/>
    <col min="10817" max="10817" width="13.28515625" bestFit="1" customWidth="1"/>
    <col min="10983" max="10983" width="49.7109375" bestFit="1" customWidth="1"/>
    <col min="10984" max="10984" width="45.28515625" customWidth="1"/>
    <col min="10985" max="10985" width="49.28515625" bestFit="1" customWidth="1"/>
    <col min="10986" max="10986" width="21.5703125" bestFit="1" customWidth="1"/>
    <col min="10987" max="10987" width="12.85546875" bestFit="1" customWidth="1"/>
    <col min="10988" max="10988" width="47.42578125" bestFit="1" customWidth="1"/>
    <col min="10989" max="10989" width="13.28515625" bestFit="1" customWidth="1"/>
    <col min="10990" max="11006" width="0" hidden="1" customWidth="1"/>
    <col min="11007" max="11007" width="10.5703125" bestFit="1" customWidth="1"/>
    <col min="11008" max="11014" width="0" hidden="1" customWidth="1"/>
    <col min="11015" max="11015" width="10.5703125" bestFit="1" customWidth="1"/>
    <col min="11016" max="11021" width="0" hidden="1" customWidth="1"/>
    <col min="11022" max="11022" width="11.5703125" bestFit="1" customWidth="1"/>
    <col min="11023" max="11033" width="0" hidden="1" customWidth="1"/>
    <col min="11034" max="11034" width="17" bestFit="1" customWidth="1"/>
    <col min="11035" max="11041" width="0" hidden="1" customWidth="1"/>
    <col min="11042" max="11042" width="11.7109375" bestFit="1" customWidth="1"/>
    <col min="11043" max="11043" width="0" hidden="1" customWidth="1"/>
    <col min="11044" max="11044" width="13.28515625" bestFit="1" customWidth="1"/>
    <col min="11045" max="11045" width="11.7109375" bestFit="1" customWidth="1"/>
    <col min="11046" max="11072" width="0" hidden="1" customWidth="1"/>
    <col min="11073" max="11073" width="13.28515625" bestFit="1" customWidth="1"/>
    <col min="11239" max="11239" width="49.7109375" bestFit="1" customWidth="1"/>
    <col min="11240" max="11240" width="45.28515625" customWidth="1"/>
    <col min="11241" max="11241" width="49.28515625" bestFit="1" customWidth="1"/>
    <col min="11242" max="11242" width="21.5703125" bestFit="1" customWidth="1"/>
    <col min="11243" max="11243" width="12.85546875" bestFit="1" customWidth="1"/>
    <col min="11244" max="11244" width="47.42578125" bestFit="1" customWidth="1"/>
    <col min="11245" max="11245" width="13.28515625" bestFit="1" customWidth="1"/>
    <col min="11246" max="11262" width="0" hidden="1" customWidth="1"/>
    <col min="11263" max="11263" width="10.5703125" bestFit="1" customWidth="1"/>
    <col min="11264" max="11270" width="0" hidden="1" customWidth="1"/>
    <col min="11271" max="11271" width="10.5703125" bestFit="1" customWidth="1"/>
    <col min="11272" max="11277" width="0" hidden="1" customWidth="1"/>
    <col min="11278" max="11278" width="11.5703125" bestFit="1" customWidth="1"/>
    <col min="11279" max="11289" width="0" hidden="1" customWidth="1"/>
    <col min="11290" max="11290" width="17" bestFit="1" customWidth="1"/>
    <col min="11291" max="11297" width="0" hidden="1" customWidth="1"/>
    <col min="11298" max="11298" width="11.7109375" bestFit="1" customWidth="1"/>
    <col min="11299" max="11299" width="0" hidden="1" customWidth="1"/>
    <col min="11300" max="11300" width="13.28515625" bestFit="1" customWidth="1"/>
    <col min="11301" max="11301" width="11.7109375" bestFit="1" customWidth="1"/>
    <col min="11302" max="11328" width="0" hidden="1" customWidth="1"/>
    <col min="11329" max="11329" width="13.28515625" bestFit="1" customWidth="1"/>
    <col min="11495" max="11495" width="49.7109375" bestFit="1" customWidth="1"/>
    <col min="11496" max="11496" width="45.28515625" customWidth="1"/>
    <col min="11497" max="11497" width="49.28515625" bestFit="1" customWidth="1"/>
    <col min="11498" max="11498" width="21.5703125" bestFit="1" customWidth="1"/>
    <col min="11499" max="11499" width="12.85546875" bestFit="1" customWidth="1"/>
    <col min="11500" max="11500" width="47.42578125" bestFit="1" customWidth="1"/>
    <col min="11501" max="11501" width="13.28515625" bestFit="1" customWidth="1"/>
    <col min="11502" max="11518" width="0" hidden="1" customWidth="1"/>
    <col min="11519" max="11519" width="10.5703125" bestFit="1" customWidth="1"/>
    <col min="11520" max="11526" width="0" hidden="1" customWidth="1"/>
    <col min="11527" max="11527" width="10.5703125" bestFit="1" customWidth="1"/>
    <col min="11528" max="11533" width="0" hidden="1" customWidth="1"/>
    <col min="11534" max="11534" width="11.5703125" bestFit="1" customWidth="1"/>
    <col min="11535" max="11545" width="0" hidden="1" customWidth="1"/>
    <col min="11546" max="11546" width="17" bestFit="1" customWidth="1"/>
    <col min="11547" max="11553" width="0" hidden="1" customWidth="1"/>
    <col min="11554" max="11554" width="11.7109375" bestFit="1" customWidth="1"/>
    <col min="11555" max="11555" width="0" hidden="1" customWidth="1"/>
    <col min="11556" max="11556" width="13.28515625" bestFit="1" customWidth="1"/>
    <col min="11557" max="11557" width="11.7109375" bestFit="1" customWidth="1"/>
    <col min="11558" max="11584" width="0" hidden="1" customWidth="1"/>
    <col min="11585" max="11585" width="13.28515625" bestFit="1" customWidth="1"/>
    <col min="11751" max="11751" width="49.7109375" bestFit="1" customWidth="1"/>
    <col min="11752" max="11752" width="45.28515625" customWidth="1"/>
    <col min="11753" max="11753" width="49.28515625" bestFit="1" customWidth="1"/>
    <col min="11754" max="11754" width="21.5703125" bestFit="1" customWidth="1"/>
    <col min="11755" max="11755" width="12.85546875" bestFit="1" customWidth="1"/>
    <col min="11756" max="11756" width="47.42578125" bestFit="1" customWidth="1"/>
    <col min="11757" max="11757" width="13.28515625" bestFit="1" customWidth="1"/>
    <col min="11758" max="11774" width="0" hidden="1" customWidth="1"/>
    <col min="11775" max="11775" width="10.5703125" bestFit="1" customWidth="1"/>
    <col min="11776" max="11782" width="0" hidden="1" customWidth="1"/>
    <col min="11783" max="11783" width="10.5703125" bestFit="1" customWidth="1"/>
    <col min="11784" max="11789" width="0" hidden="1" customWidth="1"/>
    <col min="11790" max="11790" width="11.5703125" bestFit="1" customWidth="1"/>
    <col min="11791" max="11801" width="0" hidden="1" customWidth="1"/>
    <col min="11802" max="11802" width="17" bestFit="1" customWidth="1"/>
    <col min="11803" max="11809" width="0" hidden="1" customWidth="1"/>
    <col min="11810" max="11810" width="11.7109375" bestFit="1" customWidth="1"/>
    <col min="11811" max="11811" width="0" hidden="1" customWidth="1"/>
    <col min="11812" max="11812" width="13.28515625" bestFit="1" customWidth="1"/>
    <col min="11813" max="11813" width="11.7109375" bestFit="1" customWidth="1"/>
    <col min="11814" max="11840" width="0" hidden="1" customWidth="1"/>
    <col min="11841" max="11841" width="13.28515625" bestFit="1" customWidth="1"/>
    <col min="12007" max="12007" width="49.7109375" bestFit="1" customWidth="1"/>
    <col min="12008" max="12008" width="45.28515625" customWidth="1"/>
    <col min="12009" max="12009" width="49.28515625" bestFit="1" customWidth="1"/>
    <col min="12010" max="12010" width="21.5703125" bestFit="1" customWidth="1"/>
    <col min="12011" max="12011" width="12.85546875" bestFit="1" customWidth="1"/>
    <col min="12012" max="12012" width="47.42578125" bestFit="1" customWidth="1"/>
    <col min="12013" max="12013" width="13.28515625" bestFit="1" customWidth="1"/>
    <col min="12014" max="12030" width="0" hidden="1" customWidth="1"/>
    <col min="12031" max="12031" width="10.5703125" bestFit="1" customWidth="1"/>
    <col min="12032" max="12038" width="0" hidden="1" customWidth="1"/>
    <col min="12039" max="12039" width="10.5703125" bestFit="1" customWidth="1"/>
    <col min="12040" max="12045" width="0" hidden="1" customWidth="1"/>
    <col min="12046" max="12046" width="11.5703125" bestFit="1" customWidth="1"/>
    <col min="12047" max="12057" width="0" hidden="1" customWidth="1"/>
    <col min="12058" max="12058" width="17" bestFit="1" customWidth="1"/>
    <col min="12059" max="12065" width="0" hidden="1" customWidth="1"/>
    <col min="12066" max="12066" width="11.7109375" bestFit="1" customWidth="1"/>
    <col min="12067" max="12067" width="0" hidden="1" customWidth="1"/>
    <col min="12068" max="12068" width="13.28515625" bestFit="1" customWidth="1"/>
    <col min="12069" max="12069" width="11.7109375" bestFit="1" customWidth="1"/>
    <col min="12070" max="12096" width="0" hidden="1" customWidth="1"/>
    <col min="12097" max="12097" width="13.28515625" bestFit="1" customWidth="1"/>
    <col min="12263" max="12263" width="49.7109375" bestFit="1" customWidth="1"/>
    <col min="12264" max="12264" width="45.28515625" customWidth="1"/>
    <col min="12265" max="12265" width="49.28515625" bestFit="1" customWidth="1"/>
    <col min="12266" max="12266" width="21.5703125" bestFit="1" customWidth="1"/>
    <col min="12267" max="12267" width="12.85546875" bestFit="1" customWidth="1"/>
    <col min="12268" max="12268" width="47.42578125" bestFit="1" customWidth="1"/>
    <col min="12269" max="12269" width="13.28515625" bestFit="1" customWidth="1"/>
    <col min="12270" max="12286" width="0" hidden="1" customWidth="1"/>
    <col min="12287" max="12287" width="10.5703125" bestFit="1" customWidth="1"/>
    <col min="12288" max="12294" width="0" hidden="1" customWidth="1"/>
    <col min="12295" max="12295" width="10.5703125" bestFit="1" customWidth="1"/>
    <col min="12296" max="12301" width="0" hidden="1" customWidth="1"/>
    <col min="12302" max="12302" width="11.5703125" bestFit="1" customWidth="1"/>
    <col min="12303" max="12313" width="0" hidden="1" customWidth="1"/>
    <col min="12314" max="12314" width="17" bestFit="1" customWidth="1"/>
    <col min="12315" max="12321" width="0" hidden="1" customWidth="1"/>
    <col min="12322" max="12322" width="11.7109375" bestFit="1" customWidth="1"/>
    <col min="12323" max="12323" width="0" hidden="1" customWidth="1"/>
    <col min="12324" max="12324" width="13.28515625" bestFit="1" customWidth="1"/>
    <col min="12325" max="12325" width="11.7109375" bestFit="1" customWidth="1"/>
    <col min="12326" max="12352" width="0" hidden="1" customWidth="1"/>
    <col min="12353" max="12353" width="13.28515625" bestFit="1" customWidth="1"/>
    <col min="12519" max="12519" width="49.7109375" bestFit="1" customWidth="1"/>
    <col min="12520" max="12520" width="45.28515625" customWidth="1"/>
    <col min="12521" max="12521" width="49.28515625" bestFit="1" customWidth="1"/>
    <col min="12522" max="12522" width="21.5703125" bestFit="1" customWidth="1"/>
    <col min="12523" max="12523" width="12.85546875" bestFit="1" customWidth="1"/>
    <col min="12524" max="12524" width="47.42578125" bestFit="1" customWidth="1"/>
    <col min="12525" max="12525" width="13.28515625" bestFit="1" customWidth="1"/>
    <col min="12526" max="12542" width="0" hidden="1" customWidth="1"/>
    <col min="12543" max="12543" width="10.5703125" bestFit="1" customWidth="1"/>
    <col min="12544" max="12550" width="0" hidden="1" customWidth="1"/>
    <col min="12551" max="12551" width="10.5703125" bestFit="1" customWidth="1"/>
    <col min="12552" max="12557" width="0" hidden="1" customWidth="1"/>
    <col min="12558" max="12558" width="11.5703125" bestFit="1" customWidth="1"/>
    <col min="12559" max="12569" width="0" hidden="1" customWidth="1"/>
    <col min="12570" max="12570" width="17" bestFit="1" customWidth="1"/>
    <col min="12571" max="12577" width="0" hidden="1" customWidth="1"/>
    <col min="12578" max="12578" width="11.7109375" bestFit="1" customWidth="1"/>
    <col min="12579" max="12579" width="0" hidden="1" customWidth="1"/>
    <col min="12580" max="12580" width="13.28515625" bestFit="1" customWidth="1"/>
    <col min="12581" max="12581" width="11.7109375" bestFit="1" customWidth="1"/>
    <col min="12582" max="12608" width="0" hidden="1" customWidth="1"/>
    <col min="12609" max="12609" width="13.28515625" bestFit="1" customWidth="1"/>
    <col min="12775" max="12775" width="49.7109375" bestFit="1" customWidth="1"/>
    <col min="12776" max="12776" width="45.28515625" customWidth="1"/>
    <col min="12777" max="12777" width="49.28515625" bestFit="1" customWidth="1"/>
    <col min="12778" max="12778" width="21.5703125" bestFit="1" customWidth="1"/>
    <col min="12779" max="12779" width="12.85546875" bestFit="1" customWidth="1"/>
    <col min="12780" max="12780" width="47.42578125" bestFit="1" customWidth="1"/>
    <col min="12781" max="12781" width="13.28515625" bestFit="1" customWidth="1"/>
    <col min="12782" max="12798" width="0" hidden="1" customWidth="1"/>
    <col min="12799" max="12799" width="10.5703125" bestFit="1" customWidth="1"/>
    <col min="12800" max="12806" width="0" hidden="1" customWidth="1"/>
    <col min="12807" max="12807" width="10.5703125" bestFit="1" customWidth="1"/>
    <col min="12808" max="12813" width="0" hidden="1" customWidth="1"/>
    <col min="12814" max="12814" width="11.5703125" bestFit="1" customWidth="1"/>
    <col min="12815" max="12825" width="0" hidden="1" customWidth="1"/>
    <col min="12826" max="12826" width="17" bestFit="1" customWidth="1"/>
    <col min="12827" max="12833" width="0" hidden="1" customWidth="1"/>
    <col min="12834" max="12834" width="11.7109375" bestFit="1" customWidth="1"/>
    <col min="12835" max="12835" width="0" hidden="1" customWidth="1"/>
    <col min="12836" max="12836" width="13.28515625" bestFit="1" customWidth="1"/>
    <col min="12837" max="12837" width="11.7109375" bestFit="1" customWidth="1"/>
    <col min="12838" max="12864" width="0" hidden="1" customWidth="1"/>
    <col min="12865" max="12865" width="13.28515625" bestFit="1" customWidth="1"/>
    <col min="13031" max="13031" width="49.7109375" bestFit="1" customWidth="1"/>
    <col min="13032" max="13032" width="45.28515625" customWidth="1"/>
    <col min="13033" max="13033" width="49.28515625" bestFit="1" customWidth="1"/>
    <col min="13034" max="13034" width="21.5703125" bestFit="1" customWidth="1"/>
    <col min="13035" max="13035" width="12.85546875" bestFit="1" customWidth="1"/>
    <col min="13036" max="13036" width="47.42578125" bestFit="1" customWidth="1"/>
    <col min="13037" max="13037" width="13.28515625" bestFit="1" customWidth="1"/>
    <col min="13038" max="13054" width="0" hidden="1" customWidth="1"/>
    <col min="13055" max="13055" width="10.5703125" bestFit="1" customWidth="1"/>
    <col min="13056" max="13062" width="0" hidden="1" customWidth="1"/>
    <col min="13063" max="13063" width="10.5703125" bestFit="1" customWidth="1"/>
    <col min="13064" max="13069" width="0" hidden="1" customWidth="1"/>
    <col min="13070" max="13070" width="11.5703125" bestFit="1" customWidth="1"/>
    <col min="13071" max="13081" width="0" hidden="1" customWidth="1"/>
    <col min="13082" max="13082" width="17" bestFit="1" customWidth="1"/>
    <col min="13083" max="13089" width="0" hidden="1" customWidth="1"/>
    <col min="13090" max="13090" width="11.7109375" bestFit="1" customWidth="1"/>
    <col min="13091" max="13091" width="0" hidden="1" customWidth="1"/>
    <col min="13092" max="13092" width="13.28515625" bestFit="1" customWidth="1"/>
    <col min="13093" max="13093" width="11.7109375" bestFit="1" customWidth="1"/>
    <col min="13094" max="13120" width="0" hidden="1" customWidth="1"/>
    <col min="13121" max="13121" width="13.28515625" bestFit="1" customWidth="1"/>
    <col min="13287" max="13287" width="49.7109375" bestFit="1" customWidth="1"/>
    <col min="13288" max="13288" width="45.28515625" customWidth="1"/>
    <col min="13289" max="13289" width="49.28515625" bestFit="1" customWidth="1"/>
    <col min="13290" max="13290" width="21.5703125" bestFit="1" customWidth="1"/>
    <col min="13291" max="13291" width="12.85546875" bestFit="1" customWidth="1"/>
    <col min="13292" max="13292" width="47.42578125" bestFit="1" customWidth="1"/>
    <col min="13293" max="13293" width="13.28515625" bestFit="1" customWidth="1"/>
    <col min="13294" max="13310" width="0" hidden="1" customWidth="1"/>
    <col min="13311" max="13311" width="10.5703125" bestFit="1" customWidth="1"/>
    <col min="13312" max="13318" width="0" hidden="1" customWidth="1"/>
    <col min="13319" max="13319" width="10.5703125" bestFit="1" customWidth="1"/>
    <col min="13320" max="13325" width="0" hidden="1" customWidth="1"/>
    <col min="13326" max="13326" width="11.5703125" bestFit="1" customWidth="1"/>
    <col min="13327" max="13337" width="0" hidden="1" customWidth="1"/>
    <col min="13338" max="13338" width="17" bestFit="1" customWidth="1"/>
    <col min="13339" max="13345" width="0" hidden="1" customWidth="1"/>
    <col min="13346" max="13346" width="11.7109375" bestFit="1" customWidth="1"/>
    <col min="13347" max="13347" width="0" hidden="1" customWidth="1"/>
    <col min="13348" max="13348" width="13.28515625" bestFit="1" customWidth="1"/>
    <col min="13349" max="13349" width="11.7109375" bestFit="1" customWidth="1"/>
    <col min="13350" max="13376" width="0" hidden="1" customWidth="1"/>
    <col min="13377" max="13377" width="13.28515625" bestFit="1" customWidth="1"/>
    <col min="13543" max="13543" width="49.7109375" bestFit="1" customWidth="1"/>
    <col min="13544" max="13544" width="45.28515625" customWidth="1"/>
    <col min="13545" max="13545" width="49.28515625" bestFit="1" customWidth="1"/>
    <col min="13546" max="13546" width="21.5703125" bestFit="1" customWidth="1"/>
    <col min="13547" max="13547" width="12.85546875" bestFit="1" customWidth="1"/>
    <col min="13548" max="13548" width="47.42578125" bestFit="1" customWidth="1"/>
    <col min="13549" max="13549" width="13.28515625" bestFit="1" customWidth="1"/>
    <col min="13550" max="13566" width="0" hidden="1" customWidth="1"/>
    <col min="13567" max="13567" width="10.5703125" bestFit="1" customWidth="1"/>
    <col min="13568" max="13574" width="0" hidden="1" customWidth="1"/>
    <col min="13575" max="13575" width="10.5703125" bestFit="1" customWidth="1"/>
    <col min="13576" max="13581" width="0" hidden="1" customWidth="1"/>
    <col min="13582" max="13582" width="11.5703125" bestFit="1" customWidth="1"/>
    <col min="13583" max="13593" width="0" hidden="1" customWidth="1"/>
    <col min="13594" max="13594" width="17" bestFit="1" customWidth="1"/>
    <col min="13595" max="13601" width="0" hidden="1" customWidth="1"/>
    <col min="13602" max="13602" width="11.7109375" bestFit="1" customWidth="1"/>
    <col min="13603" max="13603" width="0" hidden="1" customWidth="1"/>
    <col min="13604" max="13604" width="13.28515625" bestFit="1" customWidth="1"/>
    <col min="13605" max="13605" width="11.7109375" bestFit="1" customWidth="1"/>
    <col min="13606" max="13632" width="0" hidden="1" customWidth="1"/>
    <col min="13633" max="13633" width="13.28515625" bestFit="1" customWidth="1"/>
    <col min="13799" max="13799" width="49.7109375" bestFit="1" customWidth="1"/>
    <col min="13800" max="13800" width="45.28515625" customWidth="1"/>
    <col min="13801" max="13801" width="49.28515625" bestFit="1" customWidth="1"/>
    <col min="13802" max="13802" width="21.5703125" bestFit="1" customWidth="1"/>
    <col min="13803" max="13803" width="12.85546875" bestFit="1" customWidth="1"/>
    <col min="13804" max="13804" width="47.42578125" bestFit="1" customWidth="1"/>
    <col min="13805" max="13805" width="13.28515625" bestFit="1" customWidth="1"/>
    <col min="13806" max="13822" width="0" hidden="1" customWidth="1"/>
    <col min="13823" max="13823" width="10.5703125" bestFit="1" customWidth="1"/>
    <col min="13824" max="13830" width="0" hidden="1" customWidth="1"/>
    <col min="13831" max="13831" width="10.5703125" bestFit="1" customWidth="1"/>
    <col min="13832" max="13837" width="0" hidden="1" customWidth="1"/>
    <col min="13838" max="13838" width="11.5703125" bestFit="1" customWidth="1"/>
    <col min="13839" max="13849" width="0" hidden="1" customWidth="1"/>
    <col min="13850" max="13850" width="17" bestFit="1" customWidth="1"/>
    <col min="13851" max="13857" width="0" hidden="1" customWidth="1"/>
    <col min="13858" max="13858" width="11.7109375" bestFit="1" customWidth="1"/>
    <col min="13859" max="13859" width="0" hidden="1" customWidth="1"/>
    <col min="13860" max="13860" width="13.28515625" bestFit="1" customWidth="1"/>
    <col min="13861" max="13861" width="11.7109375" bestFit="1" customWidth="1"/>
    <col min="13862" max="13888" width="0" hidden="1" customWidth="1"/>
    <col min="13889" max="13889" width="13.28515625" bestFit="1" customWidth="1"/>
    <col min="14055" max="14055" width="49.7109375" bestFit="1" customWidth="1"/>
    <col min="14056" max="14056" width="45.28515625" customWidth="1"/>
    <col min="14057" max="14057" width="49.28515625" bestFit="1" customWidth="1"/>
    <col min="14058" max="14058" width="21.5703125" bestFit="1" customWidth="1"/>
    <col min="14059" max="14059" width="12.85546875" bestFit="1" customWidth="1"/>
    <col min="14060" max="14060" width="47.42578125" bestFit="1" customWidth="1"/>
    <col min="14061" max="14061" width="13.28515625" bestFit="1" customWidth="1"/>
    <col min="14062" max="14078" width="0" hidden="1" customWidth="1"/>
    <col min="14079" max="14079" width="10.5703125" bestFit="1" customWidth="1"/>
    <col min="14080" max="14086" width="0" hidden="1" customWidth="1"/>
    <col min="14087" max="14087" width="10.5703125" bestFit="1" customWidth="1"/>
    <col min="14088" max="14093" width="0" hidden="1" customWidth="1"/>
    <col min="14094" max="14094" width="11.5703125" bestFit="1" customWidth="1"/>
    <col min="14095" max="14105" width="0" hidden="1" customWidth="1"/>
    <col min="14106" max="14106" width="17" bestFit="1" customWidth="1"/>
    <col min="14107" max="14113" width="0" hidden="1" customWidth="1"/>
    <col min="14114" max="14114" width="11.7109375" bestFit="1" customWidth="1"/>
    <col min="14115" max="14115" width="0" hidden="1" customWidth="1"/>
    <col min="14116" max="14116" width="13.28515625" bestFit="1" customWidth="1"/>
    <col min="14117" max="14117" width="11.7109375" bestFit="1" customWidth="1"/>
    <col min="14118" max="14144" width="0" hidden="1" customWidth="1"/>
    <col min="14145" max="14145" width="13.28515625" bestFit="1" customWidth="1"/>
    <col min="14311" max="14311" width="49.7109375" bestFit="1" customWidth="1"/>
    <col min="14312" max="14312" width="45.28515625" customWidth="1"/>
    <col min="14313" max="14313" width="49.28515625" bestFit="1" customWidth="1"/>
    <col min="14314" max="14314" width="21.5703125" bestFit="1" customWidth="1"/>
    <col min="14315" max="14315" width="12.85546875" bestFit="1" customWidth="1"/>
    <col min="14316" max="14316" width="47.42578125" bestFit="1" customWidth="1"/>
    <col min="14317" max="14317" width="13.28515625" bestFit="1" customWidth="1"/>
    <col min="14318" max="14334" width="0" hidden="1" customWidth="1"/>
    <col min="14335" max="14335" width="10.5703125" bestFit="1" customWidth="1"/>
    <col min="14336" max="14342" width="0" hidden="1" customWidth="1"/>
    <col min="14343" max="14343" width="10.5703125" bestFit="1" customWidth="1"/>
    <col min="14344" max="14349" width="0" hidden="1" customWidth="1"/>
    <col min="14350" max="14350" width="11.5703125" bestFit="1" customWidth="1"/>
    <col min="14351" max="14361" width="0" hidden="1" customWidth="1"/>
    <col min="14362" max="14362" width="17" bestFit="1" customWidth="1"/>
    <col min="14363" max="14369" width="0" hidden="1" customWidth="1"/>
    <col min="14370" max="14370" width="11.7109375" bestFit="1" customWidth="1"/>
    <col min="14371" max="14371" width="0" hidden="1" customWidth="1"/>
    <col min="14372" max="14372" width="13.28515625" bestFit="1" customWidth="1"/>
    <col min="14373" max="14373" width="11.7109375" bestFit="1" customWidth="1"/>
    <col min="14374" max="14400" width="0" hidden="1" customWidth="1"/>
    <col min="14401" max="14401" width="13.28515625" bestFit="1" customWidth="1"/>
    <col min="14567" max="14567" width="49.7109375" bestFit="1" customWidth="1"/>
    <col min="14568" max="14568" width="45.28515625" customWidth="1"/>
    <col min="14569" max="14569" width="49.28515625" bestFit="1" customWidth="1"/>
    <col min="14570" max="14570" width="21.5703125" bestFit="1" customWidth="1"/>
    <col min="14571" max="14571" width="12.85546875" bestFit="1" customWidth="1"/>
    <col min="14572" max="14572" width="47.42578125" bestFit="1" customWidth="1"/>
    <col min="14573" max="14573" width="13.28515625" bestFit="1" customWidth="1"/>
    <col min="14574" max="14590" width="0" hidden="1" customWidth="1"/>
    <col min="14591" max="14591" width="10.5703125" bestFit="1" customWidth="1"/>
    <col min="14592" max="14598" width="0" hidden="1" customWidth="1"/>
    <col min="14599" max="14599" width="10.5703125" bestFit="1" customWidth="1"/>
    <col min="14600" max="14605" width="0" hidden="1" customWidth="1"/>
    <col min="14606" max="14606" width="11.5703125" bestFit="1" customWidth="1"/>
    <col min="14607" max="14617" width="0" hidden="1" customWidth="1"/>
    <col min="14618" max="14618" width="17" bestFit="1" customWidth="1"/>
    <col min="14619" max="14625" width="0" hidden="1" customWidth="1"/>
    <col min="14626" max="14626" width="11.7109375" bestFit="1" customWidth="1"/>
    <col min="14627" max="14627" width="0" hidden="1" customWidth="1"/>
    <col min="14628" max="14628" width="13.28515625" bestFit="1" customWidth="1"/>
    <col min="14629" max="14629" width="11.7109375" bestFit="1" customWidth="1"/>
    <col min="14630" max="14656" width="0" hidden="1" customWidth="1"/>
    <col min="14657" max="14657" width="13.28515625" bestFit="1" customWidth="1"/>
    <col min="14823" max="14823" width="49.7109375" bestFit="1" customWidth="1"/>
    <col min="14824" max="14824" width="45.28515625" customWidth="1"/>
    <col min="14825" max="14825" width="49.28515625" bestFit="1" customWidth="1"/>
    <col min="14826" max="14826" width="21.5703125" bestFit="1" customWidth="1"/>
    <col min="14827" max="14827" width="12.85546875" bestFit="1" customWidth="1"/>
    <col min="14828" max="14828" width="47.42578125" bestFit="1" customWidth="1"/>
    <col min="14829" max="14829" width="13.28515625" bestFit="1" customWidth="1"/>
    <col min="14830" max="14846" width="0" hidden="1" customWidth="1"/>
    <col min="14847" max="14847" width="10.5703125" bestFit="1" customWidth="1"/>
    <col min="14848" max="14854" width="0" hidden="1" customWidth="1"/>
    <col min="14855" max="14855" width="10.5703125" bestFit="1" customWidth="1"/>
    <col min="14856" max="14861" width="0" hidden="1" customWidth="1"/>
    <col min="14862" max="14862" width="11.5703125" bestFit="1" customWidth="1"/>
    <col min="14863" max="14873" width="0" hidden="1" customWidth="1"/>
    <col min="14874" max="14874" width="17" bestFit="1" customWidth="1"/>
    <col min="14875" max="14881" width="0" hidden="1" customWidth="1"/>
    <col min="14882" max="14882" width="11.7109375" bestFit="1" customWidth="1"/>
    <col min="14883" max="14883" width="0" hidden="1" customWidth="1"/>
    <col min="14884" max="14884" width="13.28515625" bestFit="1" customWidth="1"/>
    <col min="14885" max="14885" width="11.7109375" bestFit="1" customWidth="1"/>
    <col min="14886" max="14912" width="0" hidden="1" customWidth="1"/>
    <col min="14913" max="14913" width="13.28515625" bestFit="1" customWidth="1"/>
    <col min="15079" max="15079" width="49.7109375" bestFit="1" customWidth="1"/>
    <col min="15080" max="15080" width="45.28515625" customWidth="1"/>
    <col min="15081" max="15081" width="49.28515625" bestFit="1" customWidth="1"/>
    <col min="15082" max="15082" width="21.5703125" bestFit="1" customWidth="1"/>
    <col min="15083" max="15083" width="12.85546875" bestFit="1" customWidth="1"/>
    <col min="15084" max="15084" width="47.42578125" bestFit="1" customWidth="1"/>
    <col min="15085" max="15085" width="13.28515625" bestFit="1" customWidth="1"/>
    <col min="15086" max="15102" width="0" hidden="1" customWidth="1"/>
    <col min="15103" max="15103" width="10.5703125" bestFit="1" customWidth="1"/>
    <col min="15104" max="15110" width="0" hidden="1" customWidth="1"/>
    <col min="15111" max="15111" width="10.5703125" bestFit="1" customWidth="1"/>
    <col min="15112" max="15117" width="0" hidden="1" customWidth="1"/>
    <col min="15118" max="15118" width="11.5703125" bestFit="1" customWidth="1"/>
    <col min="15119" max="15129" width="0" hidden="1" customWidth="1"/>
    <col min="15130" max="15130" width="17" bestFit="1" customWidth="1"/>
    <col min="15131" max="15137" width="0" hidden="1" customWidth="1"/>
    <col min="15138" max="15138" width="11.7109375" bestFit="1" customWidth="1"/>
    <col min="15139" max="15139" width="0" hidden="1" customWidth="1"/>
    <col min="15140" max="15140" width="13.28515625" bestFit="1" customWidth="1"/>
    <col min="15141" max="15141" width="11.7109375" bestFit="1" customWidth="1"/>
    <col min="15142" max="15168" width="0" hidden="1" customWidth="1"/>
    <col min="15169" max="15169" width="13.28515625" bestFit="1" customWidth="1"/>
    <col min="15335" max="15335" width="49.7109375" bestFit="1" customWidth="1"/>
    <col min="15336" max="15336" width="45.28515625" customWidth="1"/>
    <col min="15337" max="15337" width="49.28515625" bestFit="1" customWidth="1"/>
    <col min="15338" max="15338" width="21.5703125" bestFit="1" customWidth="1"/>
    <col min="15339" max="15339" width="12.85546875" bestFit="1" customWidth="1"/>
    <col min="15340" max="15340" width="47.42578125" bestFit="1" customWidth="1"/>
    <col min="15341" max="15341" width="13.28515625" bestFit="1" customWidth="1"/>
    <col min="15342" max="15358" width="0" hidden="1" customWidth="1"/>
    <col min="15359" max="15359" width="10.5703125" bestFit="1" customWidth="1"/>
    <col min="15360" max="15366" width="0" hidden="1" customWidth="1"/>
    <col min="15367" max="15367" width="10.5703125" bestFit="1" customWidth="1"/>
    <col min="15368" max="15373" width="0" hidden="1" customWidth="1"/>
    <col min="15374" max="15374" width="11.5703125" bestFit="1" customWidth="1"/>
    <col min="15375" max="15385" width="0" hidden="1" customWidth="1"/>
    <col min="15386" max="15386" width="17" bestFit="1" customWidth="1"/>
    <col min="15387" max="15393" width="0" hidden="1" customWidth="1"/>
    <col min="15394" max="15394" width="11.7109375" bestFit="1" customWidth="1"/>
    <col min="15395" max="15395" width="0" hidden="1" customWidth="1"/>
    <col min="15396" max="15396" width="13.28515625" bestFit="1" customWidth="1"/>
    <col min="15397" max="15397" width="11.7109375" bestFit="1" customWidth="1"/>
    <col min="15398" max="15424" width="0" hidden="1" customWidth="1"/>
    <col min="15425" max="15425" width="13.28515625" bestFit="1" customWidth="1"/>
    <col min="15591" max="15591" width="49.7109375" bestFit="1" customWidth="1"/>
    <col min="15592" max="15592" width="45.28515625" customWidth="1"/>
    <col min="15593" max="15593" width="49.28515625" bestFit="1" customWidth="1"/>
    <col min="15594" max="15594" width="21.5703125" bestFit="1" customWidth="1"/>
    <col min="15595" max="15595" width="12.85546875" bestFit="1" customWidth="1"/>
    <col min="15596" max="15596" width="47.42578125" bestFit="1" customWidth="1"/>
    <col min="15597" max="15597" width="13.28515625" bestFit="1" customWidth="1"/>
    <col min="15598" max="15614" width="0" hidden="1" customWidth="1"/>
    <col min="15615" max="15615" width="10.5703125" bestFit="1" customWidth="1"/>
    <col min="15616" max="15622" width="0" hidden="1" customWidth="1"/>
    <col min="15623" max="15623" width="10.5703125" bestFit="1" customWidth="1"/>
    <col min="15624" max="15629" width="0" hidden="1" customWidth="1"/>
    <col min="15630" max="15630" width="11.5703125" bestFit="1" customWidth="1"/>
    <col min="15631" max="15641" width="0" hidden="1" customWidth="1"/>
    <col min="15642" max="15642" width="17" bestFit="1" customWidth="1"/>
    <col min="15643" max="15649" width="0" hidden="1" customWidth="1"/>
    <col min="15650" max="15650" width="11.7109375" bestFit="1" customWidth="1"/>
    <col min="15651" max="15651" width="0" hidden="1" customWidth="1"/>
    <col min="15652" max="15652" width="13.28515625" bestFit="1" customWidth="1"/>
    <col min="15653" max="15653" width="11.7109375" bestFit="1" customWidth="1"/>
    <col min="15654" max="15680" width="0" hidden="1" customWidth="1"/>
    <col min="15681" max="15681" width="13.28515625" bestFit="1" customWidth="1"/>
    <col min="15847" max="15847" width="49.7109375" bestFit="1" customWidth="1"/>
    <col min="15848" max="15848" width="45.28515625" customWidth="1"/>
    <col min="15849" max="15849" width="49.28515625" bestFit="1" customWidth="1"/>
    <col min="15850" max="15850" width="21.5703125" bestFit="1" customWidth="1"/>
    <col min="15851" max="15851" width="12.85546875" bestFit="1" customWidth="1"/>
    <col min="15852" max="15852" width="47.42578125" bestFit="1" customWidth="1"/>
    <col min="15853" max="15853" width="13.28515625" bestFit="1" customWidth="1"/>
    <col min="15854" max="15870" width="0" hidden="1" customWidth="1"/>
    <col min="15871" max="15871" width="10.5703125" bestFit="1" customWidth="1"/>
    <col min="15872" max="15878" width="0" hidden="1" customWidth="1"/>
    <col min="15879" max="15879" width="10.5703125" bestFit="1" customWidth="1"/>
    <col min="15880" max="15885" width="0" hidden="1" customWidth="1"/>
    <col min="15886" max="15886" width="11.5703125" bestFit="1" customWidth="1"/>
    <col min="15887" max="15897" width="0" hidden="1" customWidth="1"/>
    <col min="15898" max="15898" width="17" bestFit="1" customWidth="1"/>
    <col min="15899" max="15905" width="0" hidden="1" customWidth="1"/>
    <col min="15906" max="15906" width="11.7109375" bestFit="1" customWidth="1"/>
    <col min="15907" max="15907" width="0" hidden="1" customWidth="1"/>
    <col min="15908" max="15908" width="13.28515625" bestFit="1" customWidth="1"/>
    <col min="15909" max="15909" width="11.7109375" bestFit="1" customWidth="1"/>
    <col min="15910" max="15936" width="0" hidden="1" customWidth="1"/>
    <col min="15937" max="15937" width="13.28515625" bestFit="1" customWidth="1"/>
    <col min="16103" max="16103" width="49.7109375" bestFit="1" customWidth="1"/>
    <col min="16104" max="16104" width="45.28515625" customWidth="1"/>
    <col min="16105" max="16105" width="49.28515625" bestFit="1" customWidth="1"/>
    <col min="16106" max="16106" width="21.5703125" bestFit="1" customWidth="1"/>
    <col min="16107" max="16107" width="12.85546875" bestFit="1" customWidth="1"/>
    <col min="16108" max="16108" width="47.42578125" bestFit="1" customWidth="1"/>
    <col min="16109" max="16109" width="13.28515625" bestFit="1" customWidth="1"/>
    <col min="16110" max="16126" width="0" hidden="1" customWidth="1"/>
    <col min="16127" max="16127" width="10.5703125" bestFit="1" customWidth="1"/>
    <col min="16128" max="16134" width="0" hidden="1" customWidth="1"/>
    <col min="16135" max="16135" width="10.5703125" bestFit="1" customWidth="1"/>
    <col min="16136" max="16141" width="0" hidden="1" customWidth="1"/>
    <col min="16142" max="16142" width="11.5703125" bestFit="1" customWidth="1"/>
    <col min="16143" max="16153" width="0" hidden="1" customWidth="1"/>
    <col min="16154" max="16154" width="17" bestFit="1" customWidth="1"/>
    <col min="16155" max="16161" width="0" hidden="1" customWidth="1"/>
    <col min="16162" max="16162" width="11.7109375" bestFit="1" customWidth="1"/>
    <col min="16163" max="16163" width="0" hidden="1" customWidth="1"/>
    <col min="16164" max="16164" width="13.28515625" bestFit="1" customWidth="1"/>
    <col min="16165" max="16165" width="11.7109375" bestFit="1" customWidth="1"/>
    <col min="16166" max="16192" width="0" hidden="1" customWidth="1"/>
    <col min="16193" max="16193" width="13.28515625" bestFit="1" customWidth="1"/>
  </cols>
  <sheetData>
    <row r="3" spans="1:65" ht="15.75" x14ac:dyDescent="0.25">
      <c r="B3" s="1" t="s">
        <v>89</v>
      </c>
    </row>
    <row r="4" spans="1:65" ht="21" x14ac:dyDescent="0.35">
      <c r="B4" s="14">
        <v>44044</v>
      </c>
    </row>
    <row r="5" spans="1:65" ht="21" x14ac:dyDescent="0.35">
      <c r="B5" s="4" t="s">
        <v>0</v>
      </c>
    </row>
    <row r="6" spans="1:65" ht="21" x14ac:dyDescent="0.35">
      <c r="B6" s="3" t="s">
        <v>1</v>
      </c>
    </row>
    <row r="7" spans="1:65" ht="21" x14ac:dyDescent="0.35">
      <c r="B7" s="3" t="s">
        <v>2</v>
      </c>
    </row>
    <row r="8" spans="1:65" ht="21" x14ac:dyDescent="0.35">
      <c r="B8" s="3"/>
    </row>
    <row r="9" spans="1:65" x14ac:dyDescent="0.25">
      <c r="A9" s="5" t="s">
        <v>3</v>
      </c>
      <c r="B9" s="5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6" t="s">
        <v>9</v>
      </c>
      <c r="H9" s="7" t="s">
        <v>10</v>
      </c>
      <c r="I9" s="7" t="s">
        <v>11</v>
      </c>
      <c r="J9" s="7" t="s">
        <v>12</v>
      </c>
      <c r="K9" s="7" t="s">
        <v>13</v>
      </c>
      <c r="L9" s="7" t="s">
        <v>14</v>
      </c>
      <c r="M9" s="7" t="s">
        <v>15</v>
      </c>
      <c r="N9" s="7" t="s">
        <v>16</v>
      </c>
      <c r="O9" s="7" t="s">
        <v>17</v>
      </c>
      <c r="P9" s="7" t="s">
        <v>18</v>
      </c>
      <c r="Q9" s="7" t="s">
        <v>19</v>
      </c>
      <c r="R9" s="7" t="s">
        <v>20</v>
      </c>
      <c r="S9" s="7" t="s">
        <v>21</v>
      </c>
      <c r="T9" s="7" t="s">
        <v>22</v>
      </c>
      <c r="U9" s="7" t="s">
        <v>98</v>
      </c>
      <c r="V9" s="7" t="s">
        <v>100</v>
      </c>
      <c r="W9" s="7" t="s">
        <v>23</v>
      </c>
      <c r="X9" s="7" t="s">
        <v>24</v>
      </c>
      <c r="Y9" s="6" t="s">
        <v>25</v>
      </c>
      <c r="Z9" s="7" t="s">
        <v>26</v>
      </c>
      <c r="AA9" s="7" t="s">
        <v>27</v>
      </c>
      <c r="AB9" s="7" t="s">
        <v>28</v>
      </c>
      <c r="AC9" s="7" t="s">
        <v>29</v>
      </c>
      <c r="AD9" s="7" t="s">
        <v>30</v>
      </c>
      <c r="AE9" s="7" t="s">
        <v>31</v>
      </c>
      <c r="AF9" s="8" t="s">
        <v>32</v>
      </c>
      <c r="AG9" s="7" t="s">
        <v>33</v>
      </c>
      <c r="AH9" s="7" t="s">
        <v>34</v>
      </c>
      <c r="AI9" s="7" t="s">
        <v>35</v>
      </c>
      <c r="AJ9" s="7" t="s">
        <v>36</v>
      </c>
      <c r="AK9" s="7" t="s">
        <v>37</v>
      </c>
      <c r="AL9" s="7" t="s">
        <v>38</v>
      </c>
      <c r="AM9" s="7" t="s">
        <v>39</v>
      </c>
      <c r="AN9" s="7" t="s">
        <v>40</v>
      </c>
      <c r="AO9" s="7" t="s">
        <v>41</v>
      </c>
      <c r="AP9" s="7" t="s">
        <v>42</v>
      </c>
      <c r="AQ9" s="7" t="s">
        <v>43</v>
      </c>
      <c r="AR9" s="6" t="s">
        <v>44</v>
      </c>
      <c r="AS9" s="7" t="s">
        <v>45</v>
      </c>
      <c r="AT9" s="7" t="s">
        <v>46</v>
      </c>
      <c r="AU9" s="7" t="s">
        <v>47</v>
      </c>
      <c r="AV9" s="7" t="s">
        <v>48</v>
      </c>
      <c r="AW9" s="7" t="s">
        <v>49</v>
      </c>
      <c r="AX9" s="7" t="s">
        <v>50</v>
      </c>
      <c r="AY9" s="7" t="s">
        <v>51</v>
      </c>
      <c r="AZ9" s="6" t="s">
        <v>52</v>
      </c>
      <c r="BA9" s="7" t="s">
        <v>53</v>
      </c>
      <c r="BB9" s="6" t="s">
        <v>54</v>
      </c>
      <c r="BC9" s="6" t="s">
        <v>55</v>
      </c>
      <c r="BD9" s="7" t="s">
        <v>56</v>
      </c>
      <c r="BE9" s="7" t="s">
        <v>57</v>
      </c>
      <c r="BF9" s="7" t="s">
        <v>58</v>
      </c>
      <c r="BG9" s="7" t="s">
        <v>61</v>
      </c>
      <c r="BH9" s="7" t="s">
        <v>59</v>
      </c>
      <c r="BI9" s="7" t="s">
        <v>60</v>
      </c>
      <c r="BJ9" s="7" t="s">
        <v>99</v>
      </c>
      <c r="BK9" s="7" t="s">
        <v>62</v>
      </c>
      <c r="BL9" s="7" t="s">
        <v>63</v>
      </c>
      <c r="BM9" s="6" t="s">
        <v>64</v>
      </c>
    </row>
    <row r="10" spans="1:65" x14ac:dyDescent="0.25">
      <c r="A10" s="9" t="s">
        <v>74</v>
      </c>
      <c r="B10" s="9" t="s">
        <v>66</v>
      </c>
      <c r="C10" s="9" t="s">
        <v>67</v>
      </c>
      <c r="D10" s="10" t="s">
        <v>68</v>
      </c>
      <c r="E10" s="9" t="s">
        <v>69</v>
      </c>
      <c r="F10" s="9" t="s">
        <v>75</v>
      </c>
      <c r="G10" s="16">
        <f>SUM(H10:X10)</f>
        <v>3486.37</v>
      </c>
      <c r="H10" s="11">
        <v>0</v>
      </c>
      <c r="I10" s="11">
        <v>0</v>
      </c>
      <c r="J10" s="16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3486.37</v>
      </c>
      <c r="W10" s="11">
        <v>0</v>
      </c>
      <c r="X10" s="11">
        <v>0</v>
      </c>
      <c r="Y10" s="16">
        <f>SUM(Z10:AE10)</f>
        <v>0</v>
      </c>
      <c r="Z10" s="11">
        <v>0</v>
      </c>
      <c r="AA10" s="11">
        <v>0</v>
      </c>
      <c r="AB10" s="11">
        <v>0</v>
      </c>
      <c r="AC10" s="11">
        <v>0</v>
      </c>
      <c r="AD10" s="11">
        <v>0</v>
      </c>
      <c r="AE10" s="11">
        <v>0</v>
      </c>
      <c r="AF10" s="16">
        <f>SUM(AG10:AQ10)</f>
        <v>0</v>
      </c>
      <c r="AG10" s="11">
        <v>0</v>
      </c>
      <c r="AH10" s="11">
        <v>0</v>
      </c>
      <c r="AI10" s="11">
        <v>0</v>
      </c>
      <c r="AJ10" s="11">
        <v>0</v>
      </c>
      <c r="AK10" s="11">
        <v>0</v>
      </c>
      <c r="AL10" s="11">
        <v>0</v>
      </c>
      <c r="AM10" s="11">
        <v>0</v>
      </c>
      <c r="AN10" s="11">
        <v>0</v>
      </c>
      <c r="AO10" s="11">
        <v>0</v>
      </c>
      <c r="AP10" s="11">
        <v>0</v>
      </c>
      <c r="AQ10" s="11">
        <v>0</v>
      </c>
      <c r="AR10" s="16">
        <f>SUM(AS10:AY10)</f>
        <v>0</v>
      </c>
      <c r="AS10" s="11">
        <v>0</v>
      </c>
      <c r="AT10" s="11">
        <v>0</v>
      </c>
      <c r="AU10" s="11">
        <v>0</v>
      </c>
      <c r="AV10" s="11">
        <v>0</v>
      </c>
      <c r="AW10" s="11">
        <v>0</v>
      </c>
      <c r="AX10" s="11">
        <v>0</v>
      </c>
      <c r="AY10" s="11">
        <v>0</v>
      </c>
      <c r="AZ10" s="16">
        <f>SUM(BA10)</f>
        <v>0</v>
      </c>
      <c r="BA10" s="11">
        <v>0</v>
      </c>
      <c r="BB10" s="16">
        <f>AZ10+AR10+AF10+Y10+G10</f>
        <v>3486.37</v>
      </c>
      <c r="BC10" s="16">
        <f t="shared" ref="BC10:BC23" si="0">SUM(BD10:BL10)</f>
        <v>463.12</v>
      </c>
      <c r="BD10" s="11">
        <v>0</v>
      </c>
      <c r="BE10" s="11">
        <v>0</v>
      </c>
      <c r="BF10" s="11">
        <v>0</v>
      </c>
      <c r="BG10" s="11">
        <v>347.02</v>
      </c>
      <c r="BH10" s="11">
        <v>116.1</v>
      </c>
      <c r="BI10" s="11">
        <v>0</v>
      </c>
      <c r="BJ10" s="11">
        <v>0</v>
      </c>
      <c r="BK10" s="11">
        <v>0</v>
      </c>
      <c r="BL10" s="11">
        <v>0</v>
      </c>
      <c r="BM10" s="16">
        <f t="shared" ref="BM10:BM21" si="1">BB10-BC10</f>
        <v>3023.25</v>
      </c>
    </row>
    <row r="11" spans="1:65" x14ac:dyDescent="0.25">
      <c r="A11" s="9" t="s">
        <v>71</v>
      </c>
      <c r="B11" s="9" t="s">
        <v>66</v>
      </c>
      <c r="C11" s="9" t="s">
        <v>72</v>
      </c>
      <c r="D11" s="10" t="s">
        <v>68</v>
      </c>
      <c r="E11" s="9" t="s">
        <v>69</v>
      </c>
      <c r="F11" s="9" t="s">
        <v>73</v>
      </c>
      <c r="G11" s="16">
        <f>SUM(H11:X11)</f>
        <v>7586.08</v>
      </c>
      <c r="H11" s="11">
        <v>0</v>
      </c>
      <c r="I11" s="11">
        <v>0</v>
      </c>
      <c r="J11" s="16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6">
        <v>7586.08</v>
      </c>
      <c r="W11" s="11">
        <v>0</v>
      </c>
      <c r="X11" s="11">
        <v>0</v>
      </c>
      <c r="Y11" s="16">
        <f t="shared" ref="Y11:Y23" si="2">SUM(Z11:AE11)</f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6">
        <f>SUM(AG11:AQ11)</f>
        <v>0</v>
      </c>
      <c r="AG11" s="11">
        <v>0</v>
      </c>
      <c r="AH11" s="11">
        <v>0</v>
      </c>
      <c r="AI11" s="11">
        <v>0</v>
      </c>
      <c r="AJ11" s="11">
        <v>0</v>
      </c>
      <c r="AK11" s="11">
        <v>0</v>
      </c>
      <c r="AL11" s="11">
        <v>0</v>
      </c>
      <c r="AM11" s="11">
        <v>0</v>
      </c>
      <c r="AN11" s="11">
        <v>0</v>
      </c>
      <c r="AO11" s="11">
        <v>0</v>
      </c>
      <c r="AP11" s="11">
        <v>0</v>
      </c>
      <c r="AQ11" s="11">
        <v>0</v>
      </c>
      <c r="AR11" s="16">
        <f>SUM(AS11:AY11)</f>
        <v>0</v>
      </c>
      <c r="AS11" s="11">
        <v>0</v>
      </c>
      <c r="AT11" s="11">
        <v>0</v>
      </c>
      <c r="AU11" s="11">
        <v>0</v>
      </c>
      <c r="AV11" s="11">
        <v>0</v>
      </c>
      <c r="AW11" s="11">
        <v>0</v>
      </c>
      <c r="AX11" s="11">
        <v>0</v>
      </c>
      <c r="AY11" s="11">
        <v>0</v>
      </c>
      <c r="AZ11" s="16">
        <f>SUM(BA11)</f>
        <v>0</v>
      </c>
      <c r="BA11" s="11">
        <v>0</v>
      </c>
      <c r="BB11" s="16">
        <f>AZ11+AR11+AF11+Y11+G11</f>
        <v>7586.08</v>
      </c>
      <c r="BC11" s="16">
        <f t="shared" si="0"/>
        <v>1733.8000000000002</v>
      </c>
      <c r="BD11" s="11">
        <v>0</v>
      </c>
      <c r="BE11" s="11">
        <v>0</v>
      </c>
      <c r="BF11" s="11">
        <v>0</v>
      </c>
      <c r="BG11" s="11">
        <v>713.08</v>
      </c>
      <c r="BH11" s="11">
        <v>1020.72</v>
      </c>
      <c r="BI11" s="11">
        <v>0</v>
      </c>
      <c r="BJ11" s="11">
        <v>0</v>
      </c>
      <c r="BK11" s="11">
        <v>0</v>
      </c>
      <c r="BL11" s="11">
        <v>0</v>
      </c>
      <c r="BM11" s="16">
        <f t="shared" si="1"/>
        <v>5852.28</v>
      </c>
    </row>
    <row r="12" spans="1:65" x14ac:dyDescent="0.25">
      <c r="A12" s="9" t="s">
        <v>76</v>
      </c>
      <c r="B12" s="9" t="s">
        <v>66</v>
      </c>
      <c r="C12" s="9" t="s">
        <v>77</v>
      </c>
      <c r="D12" s="10" t="s">
        <v>68</v>
      </c>
      <c r="E12" s="9" t="s">
        <v>69</v>
      </c>
      <c r="F12" s="9" t="s">
        <v>78</v>
      </c>
      <c r="G12" s="16">
        <f>SUM(H12:X12)</f>
        <v>3486.37</v>
      </c>
      <c r="H12" s="11">
        <v>0</v>
      </c>
      <c r="I12" s="11">
        <v>0</v>
      </c>
      <c r="J12" s="16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6">
        <v>3486.37</v>
      </c>
      <c r="W12" s="11">
        <v>0</v>
      </c>
      <c r="X12" s="11">
        <v>0</v>
      </c>
      <c r="Y12" s="16">
        <f t="shared" si="2"/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6">
        <f>SUM(AG12:AQ12)</f>
        <v>0</v>
      </c>
      <c r="AG12" s="11">
        <v>0</v>
      </c>
      <c r="AH12" s="11">
        <v>0</v>
      </c>
      <c r="AI12" s="11">
        <v>0</v>
      </c>
      <c r="AJ12" s="11">
        <v>0</v>
      </c>
      <c r="AK12" s="11">
        <v>0</v>
      </c>
      <c r="AL12" s="11">
        <v>0</v>
      </c>
      <c r="AM12" s="11">
        <v>0</v>
      </c>
      <c r="AN12" s="11">
        <v>0</v>
      </c>
      <c r="AO12" s="11">
        <v>0</v>
      </c>
      <c r="AP12" s="11">
        <v>0</v>
      </c>
      <c r="AQ12" s="11">
        <v>0</v>
      </c>
      <c r="AR12" s="16">
        <f>SUM(AS12:AY12)</f>
        <v>0</v>
      </c>
      <c r="AS12" s="11">
        <v>0</v>
      </c>
      <c r="AT12" s="11">
        <v>0</v>
      </c>
      <c r="AU12" s="11">
        <v>0</v>
      </c>
      <c r="AV12" s="11">
        <v>0</v>
      </c>
      <c r="AW12" s="11">
        <v>0</v>
      </c>
      <c r="AX12" s="11">
        <v>0</v>
      </c>
      <c r="AY12" s="11">
        <v>0</v>
      </c>
      <c r="AZ12" s="16">
        <f>SUM(BA12)</f>
        <v>0</v>
      </c>
      <c r="BA12" s="11">
        <v>0</v>
      </c>
      <c r="BB12" s="16">
        <f>AZ12+AR12+AF12+Y12+G12</f>
        <v>3486.37</v>
      </c>
      <c r="BC12" s="16">
        <f t="shared" si="0"/>
        <v>463.12</v>
      </c>
      <c r="BD12" s="11">
        <v>0</v>
      </c>
      <c r="BE12" s="11">
        <v>0</v>
      </c>
      <c r="BF12" s="11">
        <v>0</v>
      </c>
      <c r="BG12" s="11">
        <v>347.02</v>
      </c>
      <c r="BH12" s="11">
        <v>116.1</v>
      </c>
      <c r="BI12" s="11">
        <v>0</v>
      </c>
      <c r="BJ12" s="11">
        <v>0</v>
      </c>
      <c r="BK12" s="11">
        <v>0</v>
      </c>
      <c r="BL12" s="11">
        <v>0</v>
      </c>
      <c r="BM12" s="16">
        <f t="shared" si="1"/>
        <v>3023.25</v>
      </c>
    </row>
    <row r="13" spans="1:65" x14ac:dyDescent="0.25">
      <c r="A13" s="9" t="s">
        <v>65</v>
      </c>
      <c r="B13" s="9" t="s">
        <v>66</v>
      </c>
      <c r="C13" s="9" t="s">
        <v>67</v>
      </c>
      <c r="D13" s="10" t="s">
        <v>68</v>
      </c>
      <c r="E13" s="9" t="s">
        <v>69</v>
      </c>
      <c r="F13" s="9" t="s">
        <v>70</v>
      </c>
      <c r="G13" s="16">
        <f>SUM(H13:X13)</f>
        <v>13861.58</v>
      </c>
      <c r="H13" s="11">
        <v>0</v>
      </c>
      <c r="I13" s="11">
        <v>0</v>
      </c>
      <c r="J13" s="16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6">
        <v>13861.58</v>
      </c>
      <c r="W13" s="11">
        <v>0</v>
      </c>
      <c r="X13" s="11">
        <v>0</v>
      </c>
      <c r="Y13" s="16">
        <f t="shared" si="2"/>
        <v>0</v>
      </c>
      <c r="Z13" s="11">
        <v>0</v>
      </c>
      <c r="AA13" s="11">
        <v>0</v>
      </c>
      <c r="AB13" s="11">
        <v>0</v>
      </c>
      <c r="AC13" s="11">
        <v>0</v>
      </c>
      <c r="AD13" s="11">
        <v>0</v>
      </c>
      <c r="AE13" s="11">
        <v>0</v>
      </c>
      <c r="AF13" s="16">
        <f t="shared" ref="AF13:AF23" si="3">SUM(AG13:AQ13)</f>
        <v>0</v>
      </c>
      <c r="AG13" s="11">
        <v>0</v>
      </c>
      <c r="AH13" s="11">
        <v>0</v>
      </c>
      <c r="AI13" s="11">
        <v>0</v>
      </c>
      <c r="AJ13" s="11">
        <v>0</v>
      </c>
      <c r="AK13" s="11">
        <v>0</v>
      </c>
      <c r="AL13" s="11">
        <v>0</v>
      </c>
      <c r="AM13" s="11">
        <v>0</v>
      </c>
      <c r="AN13" s="11">
        <v>0</v>
      </c>
      <c r="AO13" s="11">
        <v>0</v>
      </c>
      <c r="AP13" s="11">
        <v>0</v>
      </c>
      <c r="AQ13" s="11">
        <v>0</v>
      </c>
      <c r="AR13" s="16">
        <f>SUM(AS13:AY13)</f>
        <v>0</v>
      </c>
      <c r="AS13" s="11">
        <v>0</v>
      </c>
      <c r="AT13" s="11">
        <v>0</v>
      </c>
      <c r="AU13" s="11">
        <v>0</v>
      </c>
      <c r="AV13" s="11">
        <v>0</v>
      </c>
      <c r="AW13" s="11">
        <v>0</v>
      </c>
      <c r="AX13" s="11">
        <v>0</v>
      </c>
      <c r="AY13" s="11">
        <v>0</v>
      </c>
      <c r="AZ13" s="16">
        <f>SUM(BA13)</f>
        <v>0</v>
      </c>
      <c r="BA13" s="11">
        <v>0</v>
      </c>
      <c r="BB13" s="16">
        <f>AZ13+AR13+AF13+Y13+G13</f>
        <v>13861.58</v>
      </c>
      <c r="BC13" s="16">
        <f t="shared" si="0"/>
        <v>3459.56</v>
      </c>
      <c r="BD13" s="11">
        <v>0</v>
      </c>
      <c r="BE13" s="11">
        <v>0</v>
      </c>
      <c r="BF13" s="11">
        <v>0</v>
      </c>
      <c r="BG13" s="11">
        <v>713.08</v>
      </c>
      <c r="BH13" s="11">
        <v>2746.48</v>
      </c>
      <c r="BI13" s="11">
        <v>0</v>
      </c>
      <c r="BJ13" s="11">
        <v>0</v>
      </c>
      <c r="BK13" s="11">
        <v>0</v>
      </c>
      <c r="BL13" s="11">
        <v>0</v>
      </c>
      <c r="BM13" s="16">
        <f t="shared" si="1"/>
        <v>10402.02</v>
      </c>
    </row>
    <row r="14" spans="1:65" x14ac:dyDescent="0.25">
      <c r="A14" s="9" t="s">
        <v>96</v>
      </c>
      <c r="B14" s="9" t="s">
        <v>66</v>
      </c>
      <c r="C14" s="9" t="s">
        <v>97</v>
      </c>
      <c r="D14" s="10" t="s">
        <v>68</v>
      </c>
      <c r="E14" s="9" t="s">
        <v>69</v>
      </c>
      <c r="F14" s="9" t="s">
        <v>78</v>
      </c>
      <c r="G14" s="16">
        <f>SUM(H14:X14)</f>
        <v>2400.73</v>
      </c>
      <c r="H14" s="11">
        <v>0</v>
      </c>
      <c r="I14" s="11">
        <v>0</v>
      </c>
      <c r="J14" s="16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6">
        <v>2400.73</v>
      </c>
      <c r="W14" s="11">
        <v>0</v>
      </c>
      <c r="X14" s="11">
        <v>0</v>
      </c>
      <c r="Y14" s="16">
        <f t="shared" si="2"/>
        <v>0</v>
      </c>
      <c r="Z14" s="11">
        <v>0</v>
      </c>
      <c r="AA14" s="11">
        <v>0</v>
      </c>
      <c r="AB14" s="11">
        <v>0</v>
      </c>
      <c r="AC14" s="11">
        <v>0</v>
      </c>
      <c r="AD14" s="11">
        <v>0</v>
      </c>
      <c r="AE14" s="11">
        <v>0</v>
      </c>
      <c r="AF14" s="16">
        <f t="shared" si="3"/>
        <v>0</v>
      </c>
      <c r="AG14" s="11">
        <v>0</v>
      </c>
      <c r="AH14" s="11">
        <v>0</v>
      </c>
      <c r="AI14" s="11">
        <v>0</v>
      </c>
      <c r="AJ14" s="11">
        <v>0</v>
      </c>
      <c r="AK14" s="11">
        <v>0</v>
      </c>
      <c r="AL14" s="11">
        <v>0</v>
      </c>
      <c r="AM14" s="11">
        <v>0</v>
      </c>
      <c r="AN14" s="11">
        <v>0</v>
      </c>
      <c r="AO14" s="11">
        <v>0</v>
      </c>
      <c r="AP14" s="11">
        <v>0</v>
      </c>
      <c r="AQ14" s="11">
        <v>0</v>
      </c>
      <c r="AR14" s="16">
        <f t="shared" ref="AR14:AR22" si="4">SUM(AS14:AY14)</f>
        <v>0</v>
      </c>
      <c r="AS14" s="11">
        <v>0</v>
      </c>
      <c r="AT14" s="11">
        <v>0</v>
      </c>
      <c r="AU14" s="11">
        <v>0</v>
      </c>
      <c r="AV14" s="11">
        <v>0</v>
      </c>
      <c r="AW14" s="11">
        <v>0</v>
      </c>
      <c r="AX14" s="11">
        <v>0</v>
      </c>
      <c r="AY14" s="11">
        <v>0</v>
      </c>
      <c r="AZ14" s="16">
        <f t="shared" ref="AZ14:AZ23" si="5">SUM(BA14)</f>
        <v>0</v>
      </c>
      <c r="BA14" s="11">
        <v>0</v>
      </c>
      <c r="BB14" s="16">
        <f>AZ14+AR14+AF14+Y14+G14</f>
        <v>2400.73</v>
      </c>
      <c r="BC14" s="16">
        <f t="shared" si="0"/>
        <v>257.89</v>
      </c>
      <c r="BD14" s="11">
        <v>0</v>
      </c>
      <c r="BE14" s="11">
        <v>0</v>
      </c>
      <c r="BF14" s="11">
        <v>0</v>
      </c>
      <c r="BG14" s="11">
        <v>238.52</v>
      </c>
      <c r="BH14" s="11">
        <v>19.37</v>
      </c>
      <c r="BI14" s="11">
        <v>0</v>
      </c>
      <c r="BJ14" s="11">
        <v>0</v>
      </c>
      <c r="BK14" s="11">
        <v>0</v>
      </c>
      <c r="BL14" s="11">
        <v>0</v>
      </c>
      <c r="BM14" s="16">
        <f t="shared" si="1"/>
        <v>2142.84</v>
      </c>
    </row>
    <row r="15" spans="1:65" x14ac:dyDescent="0.25">
      <c r="A15" s="9" t="s">
        <v>105</v>
      </c>
      <c r="B15" s="9" t="s">
        <v>66</v>
      </c>
      <c r="C15" s="9" t="s">
        <v>72</v>
      </c>
      <c r="D15" s="10" t="s">
        <v>68</v>
      </c>
      <c r="E15" s="9" t="s">
        <v>69</v>
      </c>
      <c r="F15" s="9" t="s">
        <v>73</v>
      </c>
      <c r="G15" s="16">
        <f>SUM(H15:X15)</f>
        <v>4500</v>
      </c>
      <c r="H15" s="11">
        <v>0</v>
      </c>
      <c r="I15" s="11">
        <v>0</v>
      </c>
      <c r="J15" s="16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6">
        <v>4500</v>
      </c>
      <c r="W15" s="11">
        <v>0</v>
      </c>
      <c r="X15" s="11">
        <v>0</v>
      </c>
      <c r="Y15" s="16">
        <f t="shared" ref="Y15" si="6">SUM(Z15:AE15)</f>
        <v>0</v>
      </c>
      <c r="Z15" s="11">
        <v>0</v>
      </c>
      <c r="AA15" s="11">
        <v>0</v>
      </c>
      <c r="AB15" s="11">
        <v>0</v>
      </c>
      <c r="AC15" s="11">
        <v>0</v>
      </c>
      <c r="AD15" s="11">
        <v>0</v>
      </c>
      <c r="AE15" s="11">
        <v>0</v>
      </c>
      <c r="AF15" s="16">
        <f t="shared" ref="AF15" si="7">SUM(AG15:AQ15)</f>
        <v>0</v>
      </c>
      <c r="AG15" s="11">
        <v>0</v>
      </c>
      <c r="AH15" s="11">
        <v>0</v>
      </c>
      <c r="AI15" s="11">
        <v>0</v>
      </c>
      <c r="AJ15" s="11">
        <v>0</v>
      </c>
      <c r="AK15" s="11">
        <v>0</v>
      </c>
      <c r="AL15" s="11">
        <v>0</v>
      </c>
      <c r="AM15" s="11">
        <v>0</v>
      </c>
      <c r="AN15" s="11">
        <v>0</v>
      </c>
      <c r="AO15" s="11">
        <v>0</v>
      </c>
      <c r="AP15" s="11">
        <v>0</v>
      </c>
      <c r="AQ15" s="11">
        <v>0</v>
      </c>
      <c r="AR15" s="16">
        <f t="shared" ref="AR15" si="8">SUM(AS15:AY15)</f>
        <v>0</v>
      </c>
      <c r="AS15" s="11">
        <v>0</v>
      </c>
      <c r="AT15" s="11">
        <v>0</v>
      </c>
      <c r="AU15" s="11">
        <v>0</v>
      </c>
      <c r="AV15" s="11">
        <v>0</v>
      </c>
      <c r="AW15" s="11">
        <v>0</v>
      </c>
      <c r="AX15" s="11">
        <v>0</v>
      </c>
      <c r="AY15" s="11">
        <v>0</v>
      </c>
      <c r="AZ15" s="16">
        <f t="shared" ref="AZ15" si="9">SUM(BA15)</f>
        <v>0</v>
      </c>
      <c r="BA15" s="11">
        <v>0</v>
      </c>
      <c r="BB15" s="16">
        <f>AZ15+AR15+AF15+Y15+G15</f>
        <v>4500</v>
      </c>
      <c r="BC15" s="16">
        <f t="shared" ref="BC15" si="10">SUM(BD15:BL15)</f>
        <v>755.29</v>
      </c>
      <c r="BD15" s="11">
        <v>0</v>
      </c>
      <c r="BE15" s="11">
        <v>0</v>
      </c>
      <c r="BF15" s="11">
        <v>0</v>
      </c>
      <c r="BG15" s="11">
        <v>488.93</v>
      </c>
      <c r="BH15" s="11">
        <v>266.36</v>
      </c>
      <c r="BI15" s="11">
        <v>0</v>
      </c>
      <c r="BJ15" s="11">
        <v>0</v>
      </c>
      <c r="BK15" s="11">
        <v>0</v>
      </c>
      <c r="BL15" s="11">
        <v>0</v>
      </c>
      <c r="BM15" s="16">
        <f t="shared" ref="BM15" si="11">BB15-BC15</f>
        <v>3744.71</v>
      </c>
    </row>
    <row r="16" spans="1:65" x14ac:dyDescent="0.25">
      <c r="A16" s="9" t="s">
        <v>80</v>
      </c>
      <c r="B16" s="9" t="s">
        <v>93</v>
      </c>
      <c r="C16" s="9" t="s">
        <v>93</v>
      </c>
      <c r="D16" s="10" t="s">
        <v>68</v>
      </c>
      <c r="E16" s="9" t="s">
        <v>69</v>
      </c>
      <c r="F16" s="9" t="s">
        <v>94</v>
      </c>
      <c r="G16" s="16">
        <f>SUM(H16:X16)</f>
        <v>2324.31</v>
      </c>
      <c r="H16" s="11">
        <v>0</v>
      </c>
      <c r="I16" s="11">
        <v>0</v>
      </c>
      <c r="J16" s="16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6">
        <v>2324.31</v>
      </c>
      <c r="U16" s="11">
        <v>0</v>
      </c>
      <c r="V16" s="11">
        <v>0</v>
      </c>
      <c r="W16" s="11">
        <v>0</v>
      </c>
      <c r="X16" s="11">
        <v>0</v>
      </c>
      <c r="Y16" s="16">
        <f t="shared" si="2"/>
        <v>0</v>
      </c>
      <c r="Z16" s="11">
        <v>0</v>
      </c>
      <c r="AA16" s="11">
        <v>0</v>
      </c>
      <c r="AB16" s="11">
        <v>0</v>
      </c>
      <c r="AC16" s="11">
        <v>0</v>
      </c>
      <c r="AD16" s="11">
        <v>0</v>
      </c>
      <c r="AE16" s="11">
        <v>0</v>
      </c>
      <c r="AF16" s="16">
        <f t="shared" ref="AF16" si="12">SUM(AG16:AQ16)</f>
        <v>0</v>
      </c>
      <c r="AG16" s="11">
        <v>0</v>
      </c>
      <c r="AH16" s="11">
        <v>0</v>
      </c>
      <c r="AI16" s="11">
        <v>0</v>
      </c>
      <c r="AJ16" s="11">
        <v>0</v>
      </c>
      <c r="AK16" s="11">
        <v>0</v>
      </c>
      <c r="AL16" s="11">
        <v>0</v>
      </c>
      <c r="AM16" s="11">
        <v>0</v>
      </c>
      <c r="AN16" s="11">
        <v>0</v>
      </c>
      <c r="AO16" s="11">
        <v>0</v>
      </c>
      <c r="AP16" s="11">
        <v>0</v>
      </c>
      <c r="AQ16" s="11">
        <v>0</v>
      </c>
      <c r="AR16" s="16">
        <f t="shared" ref="AR16" si="13">SUM(AS16:AY16)</f>
        <v>0</v>
      </c>
      <c r="AS16" s="11">
        <v>0</v>
      </c>
      <c r="AT16" s="11">
        <v>0</v>
      </c>
      <c r="AU16" s="11">
        <v>0</v>
      </c>
      <c r="AV16" s="11">
        <v>0</v>
      </c>
      <c r="AW16" s="11">
        <v>0</v>
      </c>
      <c r="AX16" s="11">
        <v>0</v>
      </c>
      <c r="AY16" s="11">
        <v>0</v>
      </c>
      <c r="AZ16" s="16">
        <f t="shared" ref="AZ16" si="14">SUM(BA16)</f>
        <v>0</v>
      </c>
      <c r="BA16" s="11">
        <v>0</v>
      </c>
      <c r="BB16" s="16">
        <f>AZ16+AR16+AF16+Y16+G16</f>
        <v>2324.31</v>
      </c>
      <c r="BC16" s="16">
        <f t="shared" si="0"/>
        <v>31.52</v>
      </c>
      <c r="BD16" s="11">
        <v>0</v>
      </c>
      <c r="BE16" s="11">
        <v>0</v>
      </c>
      <c r="BF16" s="11">
        <v>0</v>
      </c>
      <c r="BG16" s="16">
        <v>0</v>
      </c>
      <c r="BH16" s="16">
        <v>31.52</v>
      </c>
      <c r="BI16" s="16">
        <v>0</v>
      </c>
      <c r="BJ16" s="16">
        <v>0</v>
      </c>
      <c r="BK16" s="16">
        <v>0</v>
      </c>
      <c r="BL16" s="16">
        <v>0</v>
      </c>
      <c r="BM16" s="16">
        <f t="shared" si="1"/>
        <v>2292.79</v>
      </c>
    </row>
    <row r="17" spans="1:65" x14ac:dyDescent="0.25">
      <c r="A17" s="9" t="s">
        <v>79</v>
      </c>
      <c r="B17" s="9" t="s">
        <v>101</v>
      </c>
      <c r="C17" s="9" t="s">
        <v>102</v>
      </c>
      <c r="D17" s="10" t="s">
        <v>68</v>
      </c>
      <c r="E17" s="9" t="s">
        <v>69</v>
      </c>
      <c r="F17" s="9" t="s">
        <v>95</v>
      </c>
      <c r="G17" s="16">
        <f>SUM(H17:X17)</f>
        <v>2324.31</v>
      </c>
      <c r="H17" s="11">
        <v>0</v>
      </c>
      <c r="I17" s="11">
        <v>0</v>
      </c>
      <c r="J17" s="16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6">
        <v>2324.31</v>
      </c>
      <c r="U17" s="11">
        <v>0</v>
      </c>
      <c r="V17" s="11">
        <v>0</v>
      </c>
      <c r="W17" s="11">
        <v>0</v>
      </c>
      <c r="X17" s="11">
        <v>0</v>
      </c>
      <c r="Y17" s="16">
        <f t="shared" si="2"/>
        <v>0</v>
      </c>
      <c r="Z17" s="11">
        <v>0</v>
      </c>
      <c r="AA17" s="11">
        <v>0</v>
      </c>
      <c r="AB17" s="11">
        <v>0</v>
      </c>
      <c r="AC17" s="11">
        <v>0</v>
      </c>
      <c r="AD17" s="11">
        <v>0</v>
      </c>
      <c r="AE17" s="11">
        <v>0</v>
      </c>
      <c r="AF17" s="16">
        <f t="shared" si="3"/>
        <v>0</v>
      </c>
      <c r="AG17" s="11">
        <v>0</v>
      </c>
      <c r="AH17" s="11">
        <v>0</v>
      </c>
      <c r="AI17" s="11">
        <v>0</v>
      </c>
      <c r="AJ17" s="11">
        <v>0</v>
      </c>
      <c r="AK17" s="11">
        <v>0</v>
      </c>
      <c r="AL17" s="11">
        <v>0</v>
      </c>
      <c r="AM17" s="11">
        <v>0</v>
      </c>
      <c r="AN17" s="11">
        <v>0</v>
      </c>
      <c r="AO17" s="11">
        <v>0</v>
      </c>
      <c r="AP17" s="11">
        <v>0</v>
      </c>
      <c r="AQ17" s="11">
        <v>0</v>
      </c>
      <c r="AR17" s="16">
        <f t="shared" si="4"/>
        <v>0</v>
      </c>
      <c r="AS17" s="11">
        <v>0</v>
      </c>
      <c r="AT17" s="11">
        <v>0</v>
      </c>
      <c r="AU17" s="11">
        <v>0</v>
      </c>
      <c r="AV17" s="11">
        <v>0</v>
      </c>
      <c r="AW17" s="11">
        <v>0</v>
      </c>
      <c r="AX17" s="11">
        <v>0</v>
      </c>
      <c r="AY17" s="11">
        <v>0</v>
      </c>
      <c r="AZ17" s="16">
        <f t="shared" si="5"/>
        <v>0</v>
      </c>
      <c r="BA17" s="11">
        <v>0</v>
      </c>
      <c r="BB17" s="16">
        <f>AZ17+AR17+AF17+Y17+G17</f>
        <v>2324.31</v>
      </c>
      <c r="BC17" s="16">
        <f t="shared" si="0"/>
        <v>31.52</v>
      </c>
      <c r="BD17" s="11">
        <v>0</v>
      </c>
      <c r="BE17" s="11">
        <v>0</v>
      </c>
      <c r="BF17" s="11">
        <v>0</v>
      </c>
      <c r="BG17" s="16">
        <v>0</v>
      </c>
      <c r="BH17" s="16">
        <v>31.52</v>
      </c>
      <c r="BI17" s="16">
        <v>0</v>
      </c>
      <c r="BJ17" s="16">
        <v>0</v>
      </c>
      <c r="BK17" s="16">
        <v>0</v>
      </c>
      <c r="BL17" s="16">
        <v>0</v>
      </c>
      <c r="BM17" s="16">
        <f t="shared" si="1"/>
        <v>2292.79</v>
      </c>
    </row>
    <row r="18" spans="1:65" x14ac:dyDescent="0.25">
      <c r="A18" s="9" t="s">
        <v>81</v>
      </c>
      <c r="B18" s="9" t="s">
        <v>82</v>
      </c>
      <c r="C18" s="9" t="s">
        <v>82</v>
      </c>
      <c r="D18" s="10" t="s">
        <v>68</v>
      </c>
      <c r="E18" s="9" t="s">
        <v>83</v>
      </c>
      <c r="F18" s="9" t="s">
        <v>84</v>
      </c>
      <c r="G18" s="16">
        <f>SUM(H18:X18)</f>
        <v>232.43</v>
      </c>
      <c r="H18" s="11">
        <v>0</v>
      </c>
      <c r="I18" s="11">
        <v>0</v>
      </c>
      <c r="J18" s="16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6">
        <v>232.43</v>
      </c>
      <c r="U18" s="11">
        <v>0</v>
      </c>
      <c r="V18" s="11">
        <v>0</v>
      </c>
      <c r="W18" s="11">
        <v>0</v>
      </c>
      <c r="X18" s="11">
        <v>0</v>
      </c>
      <c r="Y18" s="16">
        <f t="shared" si="2"/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0</v>
      </c>
      <c r="AE18" s="11">
        <v>0</v>
      </c>
      <c r="AF18" s="16">
        <f t="shared" si="3"/>
        <v>0</v>
      </c>
      <c r="AG18" s="11">
        <v>0</v>
      </c>
      <c r="AH18" s="11">
        <v>0</v>
      </c>
      <c r="AI18" s="11">
        <v>0</v>
      </c>
      <c r="AJ18" s="11">
        <v>0</v>
      </c>
      <c r="AK18" s="11">
        <v>0</v>
      </c>
      <c r="AL18" s="11">
        <v>0</v>
      </c>
      <c r="AM18" s="11">
        <v>0</v>
      </c>
      <c r="AN18" s="11">
        <v>0</v>
      </c>
      <c r="AO18" s="11">
        <v>0</v>
      </c>
      <c r="AP18" s="11">
        <v>0</v>
      </c>
      <c r="AQ18" s="11">
        <v>0</v>
      </c>
      <c r="AR18" s="16">
        <f t="shared" si="4"/>
        <v>0</v>
      </c>
      <c r="AS18" s="11">
        <v>0</v>
      </c>
      <c r="AT18" s="11">
        <v>0</v>
      </c>
      <c r="AU18" s="11">
        <v>0</v>
      </c>
      <c r="AV18" s="11">
        <v>0</v>
      </c>
      <c r="AW18" s="11">
        <v>0</v>
      </c>
      <c r="AX18" s="11">
        <v>0</v>
      </c>
      <c r="AY18" s="11">
        <v>0</v>
      </c>
      <c r="AZ18" s="16">
        <f t="shared" si="5"/>
        <v>0</v>
      </c>
      <c r="BA18" s="11">
        <v>0</v>
      </c>
      <c r="BB18" s="16">
        <f>AZ18+AR18+AF18+Y18+G18</f>
        <v>232.43</v>
      </c>
      <c r="BC18" s="16">
        <f t="shared" si="0"/>
        <v>0</v>
      </c>
      <c r="BD18" s="11">
        <v>0</v>
      </c>
      <c r="BE18" s="11">
        <v>0</v>
      </c>
      <c r="BF18" s="11">
        <v>0</v>
      </c>
      <c r="BG18" s="16">
        <v>0</v>
      </c>
      <c r="BH18" s="16">
        <v>0</v>
      </c>
      <c r="BI18" s="16">
        <v>0</v>
      </c>
      <c r="BJ18" s="16">
        <v>0</v>
      </c>
      <c r="BK18" s="16">
        <v>0</v>
      </c>
      <c r="BL18" s="16">
        <v>0</v>
      </c>
      <c r="BM18" s="16">
        <f t="shared" si="1"/>
        <v>232.43</v>
      </c>
    </row>
    <row r="19" spans="1:65" x14ac:dyDescent="0.25">
      <c r="A19" s="9" t="s">
        <v>90</v>
      </c>
      <c r="B19" s="9" t="s">
        <v>82</v>
      </c>
      <c r="C19" s="9" t="s">
        <v>82</v>
      </c>
      <c r="D19" s="10" t="s">
        <v>68</v>
      </c>
      <c r="E19" s="9" t="s">
        <v>83</v>
      </c>
      <c r="F19" s="9" t="s">
        <v>84</v>
      </c>
      <c r="G19" s="16">
        <f>SUM(H19:X19)</f>
        <v>232.43</v>
      </c>
      <c r="H19" s="11">
        <v>0</v>
      </c>
      <c r="I19" s="11">
        <v>0</v>
      </c>
      <c r="J19" s="16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6">
        <v>232.43</v>
      </c>
      <c r="U19" s="11">
        <v>0</v>
      </c>
      <c r="V19" s="11">
        <v>0</v>
      </c>
      <c r="W19" s="11">
        <v>0</v>
      </c>
      <c r="X19" s="11">
        <v>0</v>
      </c>
      <c r="Y19" s="16">
        <f>SUM(Z19:AE19)</f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6">
        <f>SUM(AG19:AQ19)</f>
        <v>0</v>
      </c>
      <c r="AG19" s="11">
        <v>0</v>
      </c>
      <c r="AH19" s="11">
        <v>0</v>
      </c>
      <c r="AI19" s="11">
        <v>0</v>
      </c>
      <c r="AJ19" s="11">
        <v>0</v>
      </c>
      <c r="AK19" s="11">
        <v>0</v>
      </c>
      <c r="AL19" s="11">
        <v>0</v>
      </c>
      <c r="AM19" s="11">
        <v>0</v>
      </c>
      <c r="AN19" s="11">
        <v>0</v>
      </c>
      <c r="AO19" s="11">
        <v>0</v>
      </c>
      <c r="AP19" s="11">
        <v>0</v>
      </c>
      <c r="AQ19" s="11">
        <v>0</v>
      </c>
      <c r="AR19" s="16">
        <f>SUM(AS19:AY19)</f>
        <v>0</v>
      </c>
      <c r="AS19" s="11">
        <v>0</v>
      </c>
      <c r="AT19" s="11">
        <v>0</v>
      </c>
      <c r="AU19" s="11">
        <v>0</v>
      </c>
      <c r="AV19" s="11">
        <v>0</v>
      </c>
      <c r="AW19" s="11">
        <v>0</v>
      </c>
      <c r="AX19" s="11">
        <v>0</v>
      </c>
      <c r="AY19" s="11">
        <v>0</v>
      </c>
      <c r="AZ19" s="16">
        <f>SUM(BA19)</f>
        <v>0</v>
      </c>
      <c r="BA19" s="11">
        <v>0</v>
      </c>
      <c r="BB19" s="16">
        <f>AZ19+AR19+AF19+Y19+G19</f>
        <v>232.43</v>
      </c>
      <c r="BC19" s="16">
        <f>SUM(BD19:BL19)</f>
        <v>0</v>
      </c>
      <c r="BD19" s="11">
        <v>0</v>
      </c>
      <c r="BE19" s="11">
        <v>0</v>
      </c>
      <c r="BF19" s="11">
        <v>0</v>
      </c>
      <c r="BG19" s="16">
        <v>0</v>
      </c>
      <c r="BH19" s="16">
        <v>0</v>
      </c>
      <c r="BI19" s="16">
        <v>0</v>
      </c>
      <c r="BJ19" s="16">
        <v>0</v>
      </c>
      <c r="BK19" s="16">
        <v>0</v>
      </c>
      <c r="BL19" s="16">
        <v>0</v>
      </c>
      <c r="BM19" s="16">
        <f>BB19-BC19</f>
        <v>232.43</v>
      </c>
    </row>
    <row r="20" spans="1:65" x14ac:dyDescent="0.25">
      <c r="A20" s="9" t="s">
        <v>91</v>
      </c>
      <c r="B20" s="9" t="s">
        <v>85</v>
      </c>
      <c r="C20" s="9" t="s">
        <v>85</v>
      </c>
      <c r="D20" s="10" t="s">
        <v>68</v>
      </c>
      <c r="E20" s="9" t="s">
        <v>83</v>
      </c>
      <c r="F20" s="9" t="s">
        <v>84</v>
      </c>
      <c r="G20" s="16">
        <f>SUM(H20:X20)</f>
        <v>232.43</v>
      </c>
      <c r="H20" s="11">
        <v>0</v>
      </c>
      <c r="I20" s="11">
        <v>0</v>
      </c>
      <c r="J20" s="16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6">
        <v>232.43</v>
      </c>
      <c r="U20" s="11">
        <v>0</v>
      </c>
      <c r="V20" s="11">
        <v>0</v>
      </c>
      <c r="W20" s="11">
        <v>0</v>
      </c>
      <c r="X20" s="11">
        <v>0</v>
      </c>
      <c r="Y20" s="16">
        <f>SUM(Z20:AE20)</f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6">
        <f t="shared" ref="AF20" si="15">SUM(AG20:AQ20)</f>
        <v>0</v>
      </c>
      <c r="AG20" s="11">
        <v>0</v>
      </c>
      <c r="AH20" s="11">
        <v>0</v>
      </c>
      <c r="AI20" s="11">
        <v>0</v>
      </c>
      <c r="AJ20" s="11">
        <v>0</v>
      </c>
      <c r="AK20" s="11">
        <v>0</v>
      </c>
      <c r="AL20" s="11">
        <v>0</v>
      </c>
      <c r="AM20" s="11">
        <v>0</v>
      </c>
      <c r="AN20" s="11">
        <v>0</v>
      </c>
      <c r="AO20" s="11">
        <v>0</v>
      </c>
      <c r="AP20" s="11">
        <v>0</v>
      </c>
      <c r="AQ20" s="11">
        <v>0</v>
      </c>
      <c r="AR20" s="16">
        <f t="shared" ref="AR20" si="16">SUM(AS20:AY20)</f>
        <v>0</v>
      </c>
      <c r="AS20" s="11">
        <v>0</v>
      </c>
      <c r="AT20" s="11">
        <v>0</v>
      </c>
      <c r="AU20" s="11">
        <v>0</v>
      </c>
      <c r="AV20" s="11">
        <v>0</v>
      </c>
      <c r="AW20" s="11">
        <v>0</v>
      </c>
      <c r="AX20" s="11">
        <v>0</v>
      </c>
      <c r="AY20" s="11">
        <v>0</v>
      </c>
      <c r="AZ20" s="16">
        <f t="shared" ref="AZ20" si="17">SUM(BA20)</f>
        <v>0</v>
      </c>
      <c r="BA20" s="11">
        <v>0</v>
      </c>
      <c r="BB20" s="16">
        <f>AZ20+AR20+AF20+Y20+G20</f>
        <v>232.43</v>
      </c>
      <c r="BC20" s="16">
        <f>SUM(BD20:BL20)</f>
        <v>0</v>
      </c>
      <c r="BD20" s="11">
        <v>0</v>
      </c>
      <c r="BE20" s="11">
        <v>0</v>
      </c>
      <c r="BF20" s="11">
        <v>0</v>
      </c>
      <c r="BG20" s="16">
        <v>0</v>
      </c>
      <c r="BH20" s="16">
        <v>0</v>
      </c>
      <c r="BI20" s="16">
        <v>0</v>
      </c>
      <c r="BJ20" s="16">
        <v>0</v>
      </c>
      <c r="BK20" s="16">
        <v>0</v>
      </c>
      <c r="BL20" s="16">
        <v>0</v>
      </c>
      <c r="BM20" s="16">
        <f t="shared" ref="BM20" si="18">BB20-BC20</f>
        <v>232.43</v>
      </c>
    </row>
    <row r="21" spans="1:65" x14ac:dyDescent="0.25">
      <c r="A21" s="9" t="s">
        <v>104</v>
      </c>
      <c r="B21" s="9" t="s">
        <v>82</v>
      </c>
      <c r="C21" s="9" t="s">
        <v>82</v>
      </c>
      <c r="D21" s="10" t="s">
        <v>68</v>
      </c>
      <c r="E21" s="9" t="s">
        <v>83</v>
      </c>
      <c r="F21" s="9" t="s">
        <v>84</v>
      </c>
      <c r="G21" s="16">
        <f>SUM(H21:X21)</f>
        <v>232.43</v>
      </c>
      <c r="H21" s="11">
        <v>0</v>
      </c>
      <c r="I21" s="11">
        <v>0</v>
      </c>
      <c r="J21" s="16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6">
        <v>232.43</v>
      </c>
      <c r="U21" s="11">
        <v>0</v>
      </c>
      <c r="V21" s="11">
        <v>0</v>
      </c>
      <c r="W21" s="11">
        <v>0</v>
      </c>
      <c r="X21" s="11">
        <v>0</v>
      </c>
      <c r="Y21" s="16">
        <f t="shared" si="2"/>
        <v>0</v>
      </c>
      <c r="Z21" s="11">
        <v>0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  <c r="AF21" s="16">
        <f t="shared" si="3"/>
        <v>0</v>
      </c>
      <c r="AG21" s="11">
        <v>0</v>
      </c>
      <c r="AH21" s="11">
        <v>0</v>
      </c>
      <c r="AI21" s="11">
        <v>0</v>
      </c>
      <c r="AJ21" s="11">
        <v>0</v>
      </c>
      <c r="AK21" s="11">
        <v>0</v>
      </c>
      <c r="AL21" s="11">
        <v>0</v>
      </c>
      <c r="AM21" s="11">
        <v>0</v>
      </c>
      <c r="AN21" s="11">
        <v>0</v>
      </c>
      <c r="AO21" s="11">
        <v>0</v>
      </c>
      <c r="AP21" s="11">
        <v>0</v>
      </c>
      <c r="AQ21" s="11">
        <v>0</v>
      </c>
      <c r="AR21" s="16">
        <f t="shared" si="4"/>
        <v>0</v>
      </c>
      <c r="AS21" s="11">
        <v>0</v>
      </c>
      <c r="AT21" s="11">
        <v>0</v>
      </c>
      <c r="AU21" s="11">
        <v>0</v>
      </c>
      <c r="AV21" s="11">
        <v>0</v>
      </c>
      <c r="AW21" s="11">
        <v>0</v>
      </c>
      <c r="AX21" s="11">
        <v>0</v>
      </c>
      <c r="AY21" s="11">
        <v>0</v>
      </c>
      <c r="AZ21" s="16">
        <f t="shared" si="5"/>
        <v>0</v>
      </c>
      <c r="BA21" s="11">
        <v>0</v>
      </c>
      <c r="BB21" s="16">
        <f>AZ21+AR21+AF21+Y21+G21</f>
        <v>232.43</v>
      </c>
      <c r="BC21" s="16">
        <f t="shared" si="0"/>
        <v>0</v>
      </c>
      <c r="BD21" s="11">
        <v>0</v>
      </c>
      <c r="BE21" s="11">
        <v>0</v>
      </c>
      <c r="BF21" s="11">
        <v>0</v>
      </c>
      <c r="BG21" s="16">
        <v>0</v>
      </c>
      <c r="BH21" s="16">
        <v>0</v>
      </c>
      <c r="BI21" s="16">
        <v>0</v>
      </c>
      <c r="BJ21" s="16">
        <v>0</v>
      </c>
      <c r="BK21" s="16">
        <v>0</v>
      </c>
      <c r="BL21" s="16">
        <v>0</v>
      </c>
      <c r="BM21" s="16">
        <f t="shared" si="1"/>
        <v>232.43</v>
      </c>
    </row>
    <row r="22" spans="1:65" x14ac:dyDescent="0.25">
      <c r="A22" s="9" t="s">
        <v>103</v>
      </c>
      <c r="B22" s="9" t="s">
        <v>86</v>
      </c>
      <c r="C22" s="9" t="s">
        <v>86</v>
      </c>
      <c r="D22" s="10" t="s">
        <v>68</v>
      </c>
      <c r="E22" s="9" t="s">
        <v>87</v>
      </c>
      <c r="F22" s="9" t="s">
        <v>88</v>
      </c>
      <c r="G22" s="16">
        <f>SUM(H22:X22)</f>
        <v>232.43</v>
      </c>
      <c r="H22" s="11">
        <v>0</v>
      </c>
      <c r="I22" s="11">
        <v>0</v>
      </c>
      <c r="J22" s="16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6">
        <v>232.43</v>
      </c>
      <c r="U22" s="11">
        <v>0</v>
      </c>
      <c r="V22" s="11">
        <v>0</v>
      </c>
      <c r="W22" s="11">
        <v>0</v>
      </c>
      <c r="X22" s="11">
        <v>0</v>
      </c>
      <c r="Y22" s="16">
        <f t="shared" si="2"/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6">
        <f t="shared" si="3"/>
        <v>0</v>
      </c>
      <c r="AG22" s="11">
        <v>0</v>
      </c>
      <c r="AH22" s="11">
        <v>0</v>
      </c>
      <c r="AI22" s="11">
        <v>0</v>
      </c>
      <c r="AJ22" s="11">
        <v>0</v>
      </c>
      <c r="AK22" s="11">
        <v>0</v>
      </c>
      <c r="AL22" s="11">
        <v>0</v>
      </c>
      <c r="AM22" s="11">
        <v>0</v>
      </c>
      <c r="AN22" s="11">
        <v>0</v>
      </c>
      <c r="AO22" s="11">
        <v>0</v>
      </c>
      <c r="AP22" s="11">
        <v>0</v>
      </c>
      <c r="AQ22" s="11">
        <v>0</v>
      </c>
      <c r="AR22" s="16">
        <f t="shared" si="4"/>
        <v>0</v>
      </c>
      <c r="AS22" s="11">
        <v>0</v>
      </c>
      <c r="AT22" s="11">
        <v>0</v>
      </c>
      <c r="AU22" s="11">
        <v>0</v>
      </c>
      <c r="AV22" s="11">
        <v>0</v>
      </c>
      <c r="AW22" s="11">
        <v>0</v>
      </c>
      <c r="AX22" s="11">
        <v>0</v>
      </c>
      <c r="AY22" s="11">
        <v>0</v>
      </c>
      <c r="AZ22" s="16">
        <f t="shared" si="5"/>
        <v>0</v>
      </c>
      <c r="BA22" s="11">
        <v>0</v>
      </c>
      <c r="BB22" s="16">
        <f>AZ22+AR22+AF22+Y22+G22</f>
        <v>232.43</v>
      </c>
      <c r="BC22" s="16">
        <f t="shared" si="0"/>
        <v>0</v>
      </c>
      <c r="BD22" s="11">
        <v>0</v>
      </c>
      <c r="BE22" s="11">
        <v>0</v>
      </c>
      <c r="BF22" s="11">
        <v>0</v>
      </c>
      <c r="BG22" s="16">
        <v>0</v>
      </c>
      <c r="BH22" s="16">
        <v>0</v>
      </c>
      <c r="BI22" s="16">
        <v>0</v>
      </c>
      <c r="BJ22" s="16">
        <v>0</v>
      </c>
      <c r="BK22" s="16">
        <v>0</v>
      </c>
      <c r="BL22" s="16">
        <v>0</v>
      </c>
      <c r="BM22" s="16">
        <f>BB22-BC22</f>
        <v>232.43</v>
      </c>
    </row>
    <row r="23" spans="1:65" x14ac:dyDescent="0.25">
      <c r="A23" s="9" t="s">
        <v>92</v>
      </c>
      <c r="B23" s="9" t="s">
        <v>86</v>
      </c>
      <c r="C23" s="9" t="s">
        <v>86</v>
      </c>
      <c r="D23" s="10" t="s">
        <v>68</v>
      </c>
      <c r="E23" s="9" t="s">
        <v>87</v>
      </c>
      <c r="F23" s="9" t="s">
        <v>88</v>
      </c>
      <c r="G23" s="16">
        <f>SUM(H23:X23)</f>
        <v>232.43</v>
      </c>
      <c r="H23" s="11">
        <v>0</v>
      </c>
      <c r="I23" s="11">
        <v>0</v>
      </c>
      <c r="J23" s="16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6">
        <v>232.43</v>
      </c>
      <c r="U23" s="11">
        <v>0</v>
      </c>
      <c r="V23" s="11">
        <v>0</v>
      </c>
      <c r="W23" s="11">
        <v>0</v>
      </c>
      <c r="X23" s="11">
        <v>0</v>
      </c>
      <c r="Y23" s="16">
        <f t="shared" si="2"/>
        <v>0</v>
      </c>
      <c r="Z23" s="11"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6">
        <f t="shared" si="3"/>
        <v>0</v>
      </c>
      <c r="AG23" s="11">
        <v>0</v>
      </c>
      <c r="AH23" s="11">
        <v>0</v>
      </c>
      <c r="AI23" s="11">
        <v>0</v>
      </c>
      <c r="AJ23" s="11">
        <v>0</v>
      </c>
      <c r="AK23" s="11">
        <v>0</v>
      </c>
      <c r="AL23" s="11">
        <v>0</v>
      </c>
      <c r="AM23" s="11">
        <v>0</v>
      </c>
      <c r="AN23" s="11">
        <v>0</v>
      </c>
      <c r="AO23" s="11">
        <v>0</v>
      </c>
      <c r="AP23" s="11">
        <v>0</v>
      </c>
      <c r="AQ23" s="11">
        <v>0</v>
      </c>
      <c r="AR23" s="16">
        <f>SUM(AS23:AY23)</f>
        <v>0</v>
      </c>
      <c r="AS23" s="11">
        <v>0</v>
      </c>
      <c r="AT23" s="11">
        <v>0</v>
      </c>
      <c r="AU23" s="11">
        <v>0</v>
      </c>
      <c r="AV23" s="11">
        <v>0</v>
      </c>
      <c r="AW23" s="11">
        <v>0</v>
      </c>
      <c r="AX23" s="11">
        <v>0</v>
      </c>
      <c r="AY23" s="11">
        <v>0</v>
      </c>
      <c r="AZ23" s="16">
        <f t="shared" si="5"/>
        <v>0</v>
      </c>
      <c r="BA23" s="11">
        <v>0</v>
      </c>
      <c r="BB23" s="16">
        <f>AZ23+AR23+AF23+Y23+G23</f>
        <v>232.43</v>
      </c>
      <c r="BC23" s="16">
        <f t="shared" si="0"/>
        <v>0</v>
      </c>
      <c r="BD23" s="11">
        <v>0</v>
      </c>
      <c r="BE23" s="11">
        <v>0</v>
      </c>
      <c r="BF23" s="11">
        <v>0</v>
      </c>
      <c r="BG23" s="16">
        <v>0</v>
      </c>
      <c r="BH23" s="16">
        <v>0</v>
      </c>
      <c r="BI23" s="16">
        <v>0</v>
      </c>
      <c r="BJ23" s="16">
        <v>0</v>
      </c>
      <c r="BK23" s="16">
        <v>0</v>
      </c>
      <c r="BL23" s="16">
        <v>0</v>
      </c>
      <c r="BM23" s="16">
        <f>BB23-BC23</f>
        <v>232.43</v>
      </c>
    </row>
    <row r="24" spans="1:65" x14ac:dyDescent="0.25"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M24" s="12"/>
    </row>
    <row r="25" spans="1:65" x14ac:dyDescent="0.25">
      <c r="BB25" s="12"/>
      <c r="BM25" s="15"/>
    </row>
    <row r="26" spans="1:65" x14ac:dyDescent="0.25">
      <c r="BL26" s="12"/>
      <c r="BM26" s="13"/>
    </row>
    <row r="27" spans="1:65" x14ac:dyDescent="0.25">
      <c r="BM27" s="12"/>
    </row>
    <row r="28" spans="1:65" x14ac:dyDescent="0.25">
      <c r="BM28" s="12"/>
    </row>
  </sheetData>
  <pageMargins left="0.511811024" right="0.511811024" top="0.78740157499999996" bottom="0.78740157499999996" header="0.31496062000000002" footer="0.31496062000000002"/>
  <pageSetup paperSize="9" scale="4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Cleucia Fernandes</dc:creator>
  <cp:lastModifiedBy>Cleucia Fernandes</cp:lastModifiedBy>
  <cp:lastPrinted>2022-06-21T21:21:37Z</cp:lastPrinted>
  <dcterms:created xsi:type="dcterms:W3CDTF">2022-06-10T13:08:25Z</dcterms:created>
  <dcterms:modified xsi:type="dcterms:W3CDTF">2022-06-21T21:33:19Z</dcterms:modified>
</cp:coreProperties>
</file>