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15" documentId="8_{20D0B5ED-6D25-4419-8626-90E72604B689}" xr6:coauthVersionLast="47" xr6:coauthVersionMax="47" xr10:uidLastSave="{8F8D62BF-13E3-4475-B67E-64B1A2328DF7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15" i="1" l="1"/>
  <c r="AZ15" i="1"/>
  <c r="AR15" i="1"/>
  <c r="AF15" i="1"/>
  <c r="Y15" i="1"/>
  <c r="G15" i="1"/>
  <c r="BC22" i="1"/>
  <c r="AZ22" i="1"/>
  <c r="AR22" i="1"/>
  <c r="AF22" i="1"/>
  <c r="Y22" i="1"/>
  <c r="G22" i="1"/>
  <c r="BB15" i="1" l="1"/>
  <c r="BM15" i="1" s="1"/>
  <c r="BB22" i="1"/>
  <c r="BM22" i="1" s="1"/>
  <c r="G14" i="1" l="1"/>
  <c r="Y14" i="1"/>
  <c r="AF14" i="1"/>
  <c r="AR14" i="1"/>
  <c r="AZ14" i="1"/>
  <c r="BC14" i="1"/>
  <c r="BB14" i="1" l="1"/>
  <c r="BM14" i="1" s="1"/>
  <c r="G11" i="1" l="1"/>
  <c r="G12" i="1"/>
  <c r="G13" i="1"/>
  <c r="G16" i="1"/>
  <c r="G17" i="1"/>
  <c r="G18" i="1"/>
  <c r="G21" i="1"/>
  <c r="G19" i="1"/>
  <c r="G20" i="1"/>
  <c r="G24" i="1"/>
  <c r="G23" i="1"/>
  <c r="G10" i="1"/>
  <c r="Y11" i="1"/>
  <c r="Y12" i="1"/>
  <c r="Y13" i="1"/>
  <c r="Y16" i="1"/>
  <c r="Y17" i="1"/>
  <c r="Y18" i="1"/>
  <c r="Y21" i="1"/>
  <c r="Y19" i="1"/>
  <c r="Y20" i="1"/>
  <c r="Y24" i="1"/>
  <c r="Y23" i="1"/>
  <c r="Y10" i="1"/>
  <c r="AR23" i="1" l="1"/>
  <c r="AF10" i="1"/>
  <c r="AF19" i="1" l="1"/>
  <c r="AR19" i="1"/>
  <c r="AZ19" i="1"/>
  <c r="BC19" i="1"/>
  <c r="AF20" i="1"/>
  <c r="AR20" i="1"/>
  <c r="AZ20" i="1"/>
  <c r="BC20" i="1"/>
  <c r="BC16" i="1"/>
  <c r="AZ16" i="1"/>
  <c r="AR16" i="1"/>
  <c r="AF16" i="1"/>
  <c r="BC17" i="1"/>
  <c r="BC18" i="1"/>
  <c r="BC21" i="1"/>
  <c r="BC24" i="1"/>
  <c r="BC23" i="1"/>
  <c r="AZ11" i="1"/>
  <c r="AZ10" i="1"/>
  <c r="AZ12" i="1"/>
  <c r="AZ17" i="1"/>
  <c r="AZ18" i="1"/>
  <c r="AZ21" i="1"/>
  <c r="AZ24" i="1"/>
  <c r="AZ23" i="1"/>
  <c r="AR11" i="1"/>
  <c r="AR10" i="1"/>
  <c r="AR12" i="1"/>
  <c r="AR17" i="1"/>
  <c r="AR18" i="1"/>
  <c r="AR21" i="1"/>
  <c r="AR24" i="1"/>
  <c r="AF12" i="1"/>
  <c r="AF17" i="1"/>
  <c r="AF18" i="1"/>
  <c r="AF21" i="1"/>
  <c r="AF24" i="1"/>
  <c r="AF23" i="1"/>
  <c r="BC12" i="1"/>
  <c r="BC10" i="1"/>
  <c r="BC11" i="1"/>
  <c r="AF11" i="1"/>
  <c r="BC13" i="1"/>
  <c r="AZ13" i="1"/>
  <c r="AR13" i="1"/>
  <c r="AF13" i="1"/>
  <c r="BB11" i="1" l="1"/>
  <c r="BM11" i="1" s="1"/>
  <c r="BB12" i="1"/>
  <c r="BM12" i="1" s="1"/>
  <c r="BB19" i="1"/>
  <c r="BM19" i="1" s="1"/>
  <c r="BB13" i="1"/>
  <c r="BM13" i="1" s="1"/>
  <c r="BB20" i="1"/>
  <c r="BM20" i="1" s="1"/>
  <c r="BB21" i="1"/>
  <c r="BM21" i="1" s="1"/>
  <c r="BB23" i="1"/>
  <c r="BM23" i="1" s="1"/>
  <c r="BB17" i="1"/>
  <c r="BM17" i="1" s="1"/>
  <c r="BB24" i="1"/>
  <c r="BM24" i="1" s="1"/>
  <c r="BB16" i="1"/>
  <c r="BM16" i="1" s="1"/>
  <c r="BB18" i="1"/>
  <c r="BM18" i="1" s="1"/>
  <c r="BB10" i="1"/>
  <c r="BM10" i="1" s="1"/>
</calcChain>
</file>

<file path=xl/sharedStrings.xml><?xml version="1.0" encoding="utf-8"?>
<sst xmlns="http://schemas.openxmlformats.org/spreadsheetml/2006/main" count="159" uniqueCount="106">
  <si>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</si>
  <si>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</si>
  <si>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</si>
  <si>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</si>
  <si>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</si>
  <si>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</si>
  <si>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</si>
  <si>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</si>
  <si>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</si>
  <si>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</si>
  <si>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</si>
  <si>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</si>
  <si>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</si>
  <si>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</si>
  <si>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</si>
  <si>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</si>
  <si>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</si>
  <si>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</si>
  <si>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</si>
  <si>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</si>
  <si>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</si>
  <si>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</si>
  <si>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</si>
  <si>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</si>
  <si>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</si>
  <si>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</si>
  <si>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</si>
  <si>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</si>
  <si>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</si>
  <si>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</si>
  <si>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</si>
  <si>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</si>
  <si>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</si>
  <si>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</si>
  <si>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</si>
  <si>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</si>
  <si>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</si>
  <si>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</si>
  <si>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</si>
  <si>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</si>
  <si>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</si>
  <si>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</si>
  <si>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</si>
  <si>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</si>
  <si>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</si>
  <si>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</si>
  <si>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</si>
  <si>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</si>
  <si>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</si>
  <si>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</si>
  <si>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</si>
  <si>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</si>
  <si>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</si>
  <si>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</si>
  <si>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</si>
  <si>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</si>
  <si>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</si>
  <si>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</si>
  <si>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</si>
  <si>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</si>
  <si>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</si>
  <si>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</si>
  <si>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</si>
  <si>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</si>
  <si>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</si>
  <si>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</si>
  <si>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</si>
  <si>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</si>
  <si>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</si>
  <si>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</si>
  <si>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</si>
  <si>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</si>
  <si>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</si>
  <si>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</si>
  <si>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</si>
  <si>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</si>
  <si>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</si>
  <si>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</si>
  <si>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</si>
  <si>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</si>
  <si>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</si>
  <si>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</si>
  <si>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</si>
  <si>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</si>
  <si>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</si>
  <si>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</si>
  <si>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</si>
  <si>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</si>
  <si>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</si>
  <si>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Diretor Financeiro e Técnico</t>
  </si>
  <si>
    <t>DIRETORIA FINANCEIRA E TÉCNICA</t>
  </si>
  <si>
    <t>PRESIDÊNCIA E DIRETORIAS DE MEIO AMBIENTE E FUNDIÁRIA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</si>
  <si>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</si>
  <si>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</si>
  <si>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</si>
  <si>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</si>
  <si>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</si>
  <si>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</si>
  <si>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</si>
  <si>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Cleucia Fernandes Marques</t>
  </si>
  <si>
    <t>PRÓ-LABORE RETROATIVO 07/08/2022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</si>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</sst>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26" sqref="C26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88</v>
      </c>
    </row>
    <row r="4" spans="1:65" ht="21" x14ac:dyDescent="0.35">
      <c r="B4" s="14">
        <v>44378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100</v>
      </c>
      <c r="T9" s="7" t="s">
        <v>21</v>
      </c>
      <c r="U9" s="7" t="s">
        <v>92</v>
      </c>
      <c r="V9" s="7" t="s">
        <v>94</v>
      </c>
      <c r="W9" s="7" t="s">
        <v>22</v>
      </c>
      <c r="X9" s="7" t="s">
        <v>23</v>
      </c>
      <c r="Y9" s="6" t="s">
        <v>24</v>
      </c>
      <c r="Z9" s="7" t="s">
        <v>25</v>
      </c>
      <c r="AA9" s="7" t="s">
        <v>26</v>
      </c>
      <c r="AB9" s="7" t="s">
        <v>27</v>
      </c>
      <c r="AC9" s="7" t="s">
        <v>28</v>
      </c>
      <c r="AD9" s="7" t="s">
        <v>29</v>
      </c>
      <c r="AE9" s="7" t="s">
        <v>30</v>
      </c>
      <c r="AF9" s="8" t="s">
        <v>31</v>
      </c>
      <c r="AG9" s="7" t="s">
        <v>32</v>
      </c>
      <c r="AH9" s="7" t="s">
        <v>33</v>
      </c>
      <c r="AI9" s="7" t="s">
        <v>34</v>
      </c>
      <c r="AJ9" s="7" t="s">
        <v>35</v>
      </c>
      <c r="AK9" s="7" t="s">
        <v>36</v>
      </c>
      <c r="AL9" s="7" t="s">
        <v>37</v>
      </c>
      <c r="AM9" s="7" t="s">
        <v>38</v>
      </c>
      <c r="AN9" s="7" t="s">
        <v>39</v>
      </c>
      <c r="AO9" s="7" t="s">
        <v>40</v>
      </c>
      <c r="AP9" s="7" t="s">
        <v>41</v>
      </c>
      <c r="AQ9" s="7" t="s">
        <v>42</v>
      </c>
      <c r="AR9" s="6" t="s">
        <v>43</v>
      </c>
      <c r="AS9" s="7" t="s">
        <v>44</v>
      </c>
      <c r="AT9" s="7" t="s">
        <v>45</v>
      </c>
      <c r="AU9" s="7" t="s">
        <v>46</v>
      </c>
      <c r="AV9" s="7" t="s">
        <v>47</v>
      </c>
      <c r="AW9" s="7" t="s">
        <v>48</v>
      </c>
      <c r="AX9" s="7" t="s">
        <v>49</v>
      </c>
      <c r="AY9" s="7" t="s">
        <v>50</v>
      </c>
      <c r="AZ9" s="6" t="s">
        <v>51</v>
      </c>
      <c r="BA9" s="7" t="s">
        <v>52</v>
      </c>
      <c r="BB9" s="6" t="s">
        <v>53</v>
      </c>
      <c r="BC9" s="6" t="s">
        <v>54</v>
      </c>
      <c r="BD9" s="7" t="s">
        <v>55</v>
      </c>
      <c r="BE9" s="7" t="s">
        <v>56</v>
      </c>
      <c r="BF9" s="7" t="s">
        <v>57</v>
      </c>
      <c r="BG9" s="7" t="s">
        <v>60</v>
      </c>
      <c r="BH9" s="7" t="s">
        <v>58</v>
      </c>
      <c r="BI9" s="7" t="s">
        <v>59</v>
      </c>
      <c r="BJ9" s="7" t="s">
        <v>93</v>
      </c>
      <c r="BK9" s="7" t="s">
        <v>61</v>
      </c>
      <c r="BL9" s="7" t="s">
        <v>62</v>
      </c>
      <c r="BM9" s="6" t="s">
        <v>63</v>
      </c>
    </row>
    <row r="10" spans="1:65" x14ac:dyDescent="0.25">
      <c r="A10" s="9" t="s">
        <v>73</v>
      </c>
      <c r="B10" s="9" t="s">
        <v>65</v>
      </c>
      <c r="C10" s="9" t="s">
        <v>66</v>
      </c>
      <c r="D10" s="10" t="s">
        <v>67</v>
      </c>
      <c r="E10" s="9" t="s">
        <v>68</v>
      </c>
      <c r="F10" s="9" t="s">
        <v>74</v>
      </c>
      <c r="G10" s="16">
        <f t="shared" ref="G10:G24" si="0">SUM(H10:X10)</f>
        <v>3730.42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3730.42</v>
      </c>
      <c r="W10" s="11">
        <v>0</v>
      </c>
      <c r="X10" s="11">
        <v>0</v>
      </c>
      <c r="Y10" s="16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/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 t="shared" ref="BB10:BB24" si="1">AZ10+AR10+AF10+Y10+G10</f>
        <v>3730.42</v>
      </c>
      <c r="BC10" s="16">
        <f t="shared" ref="BC10:BC24" si="2">SUM(BD10:BL10)</f>
        <v>522.26</v>
      </c>
      <c r="BD10" s="11">
        <v>0</v>
      </c>
      <c r="BE10" s="11">
        <v>0</v>
      </c>
      <c r="BF10" s="11">
        <v>0</v>
      </c>
      <c r="BG10" s="11">
        <v>373.53</v>
      </c>
      <c r="BH10" s="11">
        <v>148.72999999999999</v>
      </c>
      <c r="BI10" s="11">
        <v>0</v>
      </c>
      <c r="BJ10" s="11">
        <v>0</v>
      </c>
      <c r="BK10" s="11">
        <v>0</v>
      </c>
      <c r="BL10" s="11">
        <v>0</v>
      </c>
      <c r="BM10" s="16">
        <f t="shared" ref="BM10:BM21" si="3">BB10-BC10</f>
        <v>3208.16</v>
      </c>
    </row>
    <row r="11" spans="1:65" x14ac:dyDescent="0.25">
      <c r="A11" s="9" t="s">
        <v>70</v>
      </c>
      <c r="B11" s="9" t="s">
        <v>65</v>
      </c>
      <c r="C11" s="9" t="s">
        <v>71</v>
      </c>
      <c r="D11" s="10" t="s">
        <v>67</v>
      </c>
      <c r="E11" s="9" t="s">
        <v>68</v>
      </c>
      <c r="F11" s="9" t="s">
        <v>72</v>
      </c>
      <c r="G11" s="16">
        <f t="shared" si="0"/>
        <v>8117.1100000000006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7575.97</v>
      </c>
      <c r="V11" s="16">
        <v>541.14</v>
      </c>
      <c r="W11" s="11">
        <v>0</v>
      </c>
      <c r="X11" s="11">
        <v>0</v>
      </c>
      <c r="Y11" s="16">
        <f t="shared" ref="Y11:Y24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6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f>SUM(BA11)</f>
        <v>0</v>
      </c>
      <c r="BA11" s="11">
        <v>0</v>
      </c>
      <c r="BB11" s="16">
        <f t="shared" si="1"/>
        <v>8117.1100000000006</v>
      </c>
      <c r="BC11" s="16">
        <f t="shared" si="2"/>
        <v>1855.89</v>
      </c>
      <c r="BD11" s="11">
        <v>0</v>
      </c>
      <c r="BE11" s="11">
        <v>0</v>
      </c>
      <c r="BF11" s="11">
        <v>0</v>
      </c>
      <c r="BG11" s="11">
        <v>751.97</v>
      </c>
      <c r="BH11" s="11">
        <v>1103.92</v>
      </c>
      <c r="BI11" s="11">
        <v>0</v>
      </c>
      <c r="BJ11" s="11">
        <v>0</v>
      </c>
      <c r="BK11" s="11">
        <v>0</v>
      </c>
      <c r="BL11" s="11">
        <v>0</v>
      </c>
      <c r="BM11" s="16">
        <f t="shared" si="3"/>
        <v>6261.22</v>
      </c>
    </row>
    <row r="12" spans="1:65" x14ac:dyDescent="0.25">
      <c r="A12" s="9" t="s">
        <v>75</v>
      </c>
      <c r="B12" s="9" t="s">
        <v>65</v>
      </c>
      <c r="C12" s="9" t="s">
        <v>76</v>
      </c>
      <c r="D12" s="10" t="s">
        <v>67</v>
      </c>
      <c r="E12" s="9" t="s">
        <v>68</v>
      </c>
      <c r="F12" s="9" t="s">
        <v>77</v>
      </c>
      <c r="G12" s="16">
        <f t="shared" si="0"/>
        <v>5000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6">
        <v>5000</v>
      </c>
      <c r="W12" s="11">
        <v>0</v>
      </c>
      <c r="X12" s="11">
        <v>0</v>
      </c>
      <c r="Y12" s="16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f>SUM(BA12)</f>
        <v>0</v>
      </c>
      <c r="BA12" s="11">
        <v>0</v>
      </c>
      <c r="BB12" s="16">
        <f t="shared" si="1"/>
        <v>5000</v>
      </c>
      <c r="BC12" s="16">
        <f t="shared" si="2"/>
        <v>916.09999999999991</v>
      </c>
      <c r="BD12" s="11">
        <v>0</v>
      </c>
      <c r="BE12" s="11">
        <v>0</v>
      </c>
      <c r="BF12" s="11">
        <v>0</v>
      </c>
      <c r="BG12" s="11">
        <v>551.27</v>
      </c>
      <c r="BH12" s="11">
        <v>364.83</v>
      </c>
      <c r="BI12" s="11">
        <v>0</v>
      </c>
      <c r="BJ12" s="11">
        <v>0</v>
      </c>
      <c r="BK12" s="11">
        <v>0</v>
      </c>
      <c r="BL12" s="11">
        <v>0</v>
      </c>
      <c r="BM12" s="16">
        <f t="shared" si="3"/>
        <v>4083.9</v>
      </c>
    </row>
    <row r="13" spans="1:65" x14ac:dyDescent="0.25">
      <c r="A13" s="9" t="s">
        <v>64</v>
      </c>
      <c r="B13" s="9" t="s">
        <v>65</v>
      </c>
      <c r="C13" s="9" t="s">
        <v>66</v>
      </c>
      <c r="D13" s="10" t="s">
        <v>67</v>
      </c>
      <c r="E13" s="9" t="s">
        <v>68</v>
      </c>
      <c r="F13" s="9" t="s">
        <v>69</v>
      </c>
      <c r="G13" s="16">
        <f t="shared" si="0"/>
        <v>14831.89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6">
        <v>14831.89</v>
      </c>
      <c r="W13" s="11">
        <v>0</v>
      </c>
      <c r="X13" s="11">
        <v>0</v>
      </c>
      <c r="Y13" s="16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4" si="5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f>SUM(BA13)</f>
        <v>0</v>
      </c>
      <c r="BA13" s="11">
        <v>0</v>
      </c>
      <c r="BB13" s="16">
        <f t="shared" si="1"/>
        <v>14831.89</v>
      </c>
      <c r="BC13" s="16">
        <f t="shared" si="2"/>
        <v>3754.59</v>
      </c>
      <c r="BD13" s="11">
        <v>0</v>
      </c>
      <c r="BE13" s="11">
        <v>0</v>
      </c>
      <c r="BF13" s="11">
        <v>0</v>
      </c>
      <c r="BG13" s="11">
        <v>751.97</v>
      </c>
      <c r="BH13" s="11">
        <v>3002.62</v>
      </c>
      <c r="BI13" s="11">
        <v>0</v>
      </c>
      <c r="BJ13" s="11">
        <v>0</v>
      </c>
      <c r="BK13" s="11">
        <v>0</v>
      </c>
      <c r="BL13" s="11">
        <v>0</v>
      </c>
      <c r="BM13" s="16">
        <f t="shared" si="3"/>
        <v>11077.3</v>
      </c>
    </row>
    <row r="14" spans="1:65" x14ac:dyDescent="0.25">
      <c r="A14" s="9" t="s">
        <v>99</v>
      </c>
      <c r="B14" s="9" t="s">
        <v>65</v>
      </c>
      <c r="C14" s="9" t="s">
        <v>71</v>
      </c>
      <c r="D14" s="10" t="s">
        <v>67</v>
      </c>
      <c r="E14" s="9" t="s">
        <v>68</v>
      </c>
      <c r="F14" s="9" t="s">
        <v>72</v>
      </c>
      <c r="G14" s="16">
        <f t="shared" si="0"/>
        <v>4815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6">
        <v>4815</v>
      </c>
      <c r="W14" s="11">
        <v>0</v>
      </c>
      <c r="X14" s="11">
        <v>0</v>
      </c>
      <c r="Y14" s="16">
        <f t="shared" ref="Y14" si="6">SUM(Z14:AE14)</f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ref="AF14" si="7">SUM(AG14:AQ14)</f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" si="8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f t="shared" ref="AZ14" si="9">SUM(BA14)</f>
        <v>0</v>
      </c>
      <c r="BA14" s="11">
        <v>0</v>
      </c>
      <c r="BB14" s="16">
        <f t="shared" si="1"/>
        <v>4815</v>
      </c>
      <c r="BC14" s="16">
        <f t="shared" ref="BC14:BC15" si="10">SUM(BD14:BL14)</f>
        <v>854.41000000000008</v>
      </c>
      <c r="BD14" s="11">
        <v>0</v>
      </c>
      <c r="BE14" s="11">
        <v>0</v>
      </c>
      <c r="BF14" s="11">
        <v>0</v>
      </c>
      <c r="BG14" s="11">
        <v>525.37</v>
      </c>
      <c r="BH14" s="11">
        <v>329.04</v>
      </c>
      <c r="BI14" s="11">
        <v>0</v>
      </c>
      <c r="BJ14" s="11">
        <v>0</v>
      </c>
      <c r="BK14" s="11">
        <v>0</v>
      </c>
      <c r="BL14" s="11">
        <v>0</v>
      </c>
      <c r="BM14" s="16">
        <f t="shared" ref="BM14:BM15" si="11">BB14-BC14</f>
        <v>3960.59</v>
      </c>
    </row>
    <row r="15" spans="1:65" x14ac:dyDescent="0.25">
      <c r="A15" s="9" t="s">
        <v>101</v>
      </c>
      <c r="B15" s="9" t="s">
        <v>65</v>
      </c>
      <c r="C15" s="9" t="s">
        <v>66</v>
      </c>
      <c r="D15" s="10" t="s">
        <v>67</v>
      </c>
      <c r="E15" s="9" t="s">
        <v>68</v>
      </c>
      <c r="F15" s="9" t="s">
        <v>74</v>
      </c>
      <c r="G15" s="16">
        <f t="shared" ref="G15" si="12">SUM(H15:X15)</f>
        <v>5000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5000</v>
      </c>
      <c r="W15" s="11">
        <v>0</v>
      </c>
      <c r="X15" s="11">
        <v>0</v>
      </c>
      <c r="Y15" s="16">
        <f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/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>SUM(BA15)</f>
        <v>0</v>
      </c>
      <c r="BA15" s="11">
        <v>0</v>
      </c>
      <c r="BB15" s="16">
        <f t="shared" ref="BB15" si="13">AZ15+AR15+AF15+Y15+G15</f>
        <v>5000</v>
      </c>
      <c r="BC15" s="16">
        <f t="shared" si="10"/>
        <v>916.09999999999991</v>
      </c>
      <c r="BD15" s="11">
        <v>0</v>
      </c>
      <c r="BE15" s="11">
        <v>0</v>
      </c>
      <c r="BF15" s="11">
        <v>0</v>
      </c>
      <c r="BG15" s="11">
        <v>551.27</v>
      </c>
      <c r="BH15" s="11">
        <v>364.83</v>
      </c>
      <c r="BI15" s="11">
        <v>0</v>
      </c>
      <c r="BJ15" s="11">
        <v>0</v>
      </c>
      <c r="BK15" s="11">
        <v>0</v>
      </c>
      <c r="BL15" s="11">
        <v>0</v>
      </c>
      <c r="BM15" s="16">
        <f t="shared" si="11"/>
        <v>4083.9</v>
      </c>
    </row>
    <row r="16" spans="1:65" x14ac:dyDescent="0.25">
      <c r="A16" s="9" t="s">
        <v>79</v>
      </c>
      <c r="B16" s="9" t="s">
        <v>89</v>
      </c>
      <c r="C16" s="9" t="s">
        <v>89</v>
      </c>
      <c r="D16" s="10" t="s">
        <v>67</v>
      </c>
      <c r="E16" s="9" t="s">
        <v>68</v>
      </c>
      <c r="F16" s="9" t="s">
        <v>90</v>
      </c>
      <c r="G16" s="16">
        <f t="shared" si="0"/>
        <v>2324.31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6">
        <v>2324.31</v>
      </c>
      <c r="U16" s="11">
        <v>0</v>
      </c>
      <c r="V16" s="11">
        <v>0</v>
      </c>
      <c r="W16" s="11">
        <v>0</v>
      </c>
      <c r="X16" s="11">
        <v>0</v>
      </c>
      <c r="Y16" s="16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ref="AZ16" si="16">SUM(BA16)</f>
        <v>0</v>
      </c>
      <c r="BA16" s="11">
        <v>0</v>
      </c>
      <c r="BB16" s="16">
        <f t="shared" si="1"/>
        <v>2324.31</v>
      </c>
      <c r="BC16" s="16">
        <f t="shared" si="2"/>
        <v>31.52</v>
      </c>
      <c r="BD16" s="11">
        <v>0</v>
      </c>
      <c r="BE16" s="11">
        <v>0</v>
      </c>
      <c r="BF16" s="11">
        <v>0</v>
      </c>
      <c r="BG16" s="16">
        <v>0</v>
      </c>
      <c r="BH16" s="16">
        <v>31.52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3"/>
        <v>2292.79</v>
      </c>
    </row>
    <row r="17" spans="1:65" x14ac:dyDescent="0.25">
      <c r="A17" s="9" t="s">
        <v>78</v>
      </c>
      <c r="B17" s="9" t="s">
        <v>95</v>
      </c>
      <c r="C17" s="9" t="s">
        <v>96</v>
      </c>
      <c r="D17" s="10" t="s">
        <v>67</v>
      </c>
      <c r="E17" s="9" t="s">
        <v>68</v>
      </c>
      <c r="F17" s="9" t="s">
        <v>91</v>
      </c>
      <c r="G17" s="16">
        <f t="shared" si="0"/>
        <v>2324.31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6">
        <v>2324.31</v>
      </c>
      <c r="U17" s="11">
        <v>0</v>
      </c>
      <c r="V17" s="11">
        <v>0</v>
      </c>
      <c r="W17" s="11">
        <v>0</v>
      </c>
      <c r="X17" s="11">
        <v>0</v>
      </c>
      <c r="Y17" s="16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ref="AR17:AR24" si="17">SUM(AS17:AY17)</f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ref="AZ17:AZ24" si="18">SUM(BA17)</f>
        <v>0</v>
      </c>
      <c r="BA17" s="11">
        <v>0</v>
      </c>
      <c r="BB17" s="16">
        <f t="shared" si="1"/>
        <v>2324.31</v>
      </c>
      <c r="BC17" s="16">
        <f t="shared" si="2"/>
        <v>31.52</v>
      </c>
      <c r="BD17" s="11">
        <v>0</v>
      </c>
      <c r="BE17" s="11">
        <v>0</v>
      </c>
      <c r="BF17" s="11">
        <v>0</v>
      </c>
      <c r="BG17" s="16">
        <v>0</v>
      </c>
      <c r="BH17" s="16">
        <v>31.52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3"/>
        <v>2292.79</v>
      </c>
    </row>
    <row r="18" spans="1:65" x14ac:dyDescent="0.25">
      <c r="A18" s="9" t="s">
        <v>80</v>
      </c>
      <c r="B18" s="9" t="s">
        <v>81</v>
      </c>
      <c r="C18" s="9" t="s">
        <v>81</v>
      </c>
      <c r="D18" s="10" t="s">
        <v>67</v>
      </c>
      <c r="E18" s="9" t="s">
        <v>82</v>
      </c>
      <c r="F18" s="9" t="s">
        <v>83</v>
      </c>
      <c r="G18" s="16">
        <f t="shared" si="0"/>
        <v>232.43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232.43</v>
      </c>
      <c r="U18" s="11">
        <v>0</v>
      </c>
      <c r="V18" s="11">
        <v>0</v>
      </c>
      <c r="W18" s="11">
        <v>0</v>
      </c>
      <c r="X18" s="11">
        <v>0</v>
      </c>
      <c r="Y18" s="16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17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18"/>
        <v>0</v>
      </c>
      <c r="BA18" s="11">
        <v>0</v>
      </c>
      <c r="BB18" s="16">
        <f t="shared" si="1"/>
        <v>232.43</v>
      </c>
      <c r="BC18" s="16">
        <f t="shared" si="2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3"/>
        <v>232.43</v>
      </c>
    </row>
    <row r="19" spans="1:65" x14ac:dyDescent="0.25">
      <c r="A19" s="9" t="s">
        <v>98</v>
      </c>
      <c r="B19" s="9" t="s">
        <v>81</v>
      </c>
      <c r="C19" s="9" t="s">
        <v>81</v>
      </c>
      <c r="D19" s="10" t="s">
        <v>67</v>
      </c>
      <c r="E19" s="9" t="s">
        <v>82</v>
      </c>
      <c r="F19" s="9" t="s">
        <v>83</v>
      </c>
      <c r="G19" s="16">
        <f t="shared" si="0"/>
        <v>232.43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v>232.43</v>
      </c>
      <c r="U19" s="11">
        <v>0</v>
      </c>
      <c r="V19" s="11">
        <v>0</v>
      </c>
      <c r="W19" s="11">
        <v>0</v>
      </c>
      <c r="X19" s="11">
        <v>0</v>
      </c>
      <c r="Y19" s="16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>SUM(BA19)</f>
        <v>0</v>
      </c>
      <c r="BA19" s="11">
        <v>0</v>
      </c>
      <c r="BB19" s="16">
        <f t="shared" si="1"/>
        <v>232.43</v>
      </c>
      <c r="BC19" s="16">
        <f>SUM(BD19:BL19)</f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>BB19-BC19</f>
        <v>232.43</v>
      </c>
    </row>
    <row r="20" spans="1:65" x14ac:dyDescent="0.25">
      <c r="A20" s="9" t="s">
        <v>102</v>
      </c>
      <c r="B20" s="9" t="s">
        <v>84</v>
      </c>
      <c r="C20" s="9" t="s">
        <v>84</v>
      </c>
      <c r="D20" s="10" t="s">
        <v>67</v>
      </c>
      <c r="E20" s="9" t="s">
        <v>82</v>
      </c>
      <c r="F20" s="9" t="s">
        <v>83</v>
      </c>
      <c r="G20" s="16">
        <f t="shared" si="0"/>
        <v>232.43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v>232.43</v>
      </c>
      <c r="U20" s="11">
        <v>0</v>
      </c>
      <c r="V20" s="11">
        <v>0</v>
      </c>
      <c r="W20" s="11">
        <v>0</v>
      </c>
      <c r="X20" s="11">
        <v>0</v>
      </c>
      <c r="Y20" s="16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ref="AF20" si="19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ref="AR20" si="20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 t="shared" ref="AZ20" si="21">SUM(BA20)</f>
        <v>0</v>
      </c>
      <c r="BA20" s="11">
        <v>0</v>
      </c>
      <c r="BB20" s="16">
        <f t="shared" si="1"/>
        <v>232.43</v>
      </c>
      <c r="BC20" s="16">
        <f>SUM(BD20:BL20)</f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 t="shared" ref="BM20" si="22">BB20-BC20</f>
        <v>232.43</v>
      </c>
    </row>
    <row r="21" spans="1:65" x14ac:dyDescent="0.25">
      <c r="A21" s="9" t="s">
        <v>103</v>
      </c>
      <c r="B21" s="9" t="s">
        <v>81</v>
      </c>
      <c r="C21" s="9" t="s">
        <v>81</v>
      </c>
      <c r="D21" s="10" t="s">
        <v>67</v>
      </c>
      <c r="E21" s="9" t="s">
        <v>82</v>
      </c>
      <c r="F21" s="9" t="s">
        <v>83</v>
      </c>
      <c r="G21" s="16">
        <f t="shared" si="0"/>
        <v>232.43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v>232.43</v>
      </c>
      <c r="U21" s="11">
        <v>0</v>
      </c>
      <c r="V21" s="11">
        <v>0</v>
      </c>
      <c r="W21" s="11">
        <v>0</v>
      </c>
      <c r="X21" s="11">
        <v>0</v>
      </c>
      <c r="Y21" s="16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17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si="18"/>
        <v>0</v>
      </c>
      <c r="BA21" s="11">
        <v>0</v>
      </c>
      <c r="BB21" s="16">
        <f t="shared" si="1"/>
        <v>232.43</v>
      </c>
      <c r="BC21" s="16">
        <f t="shared" si="2"/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si="3"/>
        <v>232.43</v>
      </c>
    </row>
    <row r="22" spans="1:65" x14ac:dyDescent="0.25">
      <c r="A22" s="9" t="s">
        <v>104</v>
      </c>
      <c r="B22" s="9" t="s">
        <v>85</v>
      </c>
      <c r="C22" s="9" t="s">
        <v>85</v>
      </c>
      <c r="D22" s="10" t="s">
        <v>67</v>
      </c>
      <c r="E22" s="9" t="s">
        <v>86</v>
      </c>
      <c r="F22" s="9" t="s">
        <v>87</v>
      </c>
      <c r="G22" s="16">
        <f t="shared" ref="G22" si="23">SUM(H22:X22)</f>
        <v>232.43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6">
        <v>232.43</v>
      </c>
      <c r="U22" s="11">
        <v>0</v>
      </c>
      <c r="V22" s="11">
        <v>0</v>
      </c>
      <c r="W22" s="11">
        <v>0</v>
      </c>
      <c r="X22" s="11">
        <v>0</v>
      </c>
      <c r="Y22" s="16">
        <f t="shared" ref="Y22" si="24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ref="AF22" si="25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ref="AZ22" si="26">SUM(BA22)</f>
        <v>0</v>
      </c>
      <c r="BA22" s="11">
        <v>0</v>
      </c>
      <c r="BB22" s="16">
        <f t="shared" ref="BB22" si="27">AZ22+AR22+AF22+Y22+G22</f>
        <v>232.43</v>
      </c>
      <c r="BC22" s="16">
        <f t="shared" ref="BC22" si="28">SUM(BD22:BL22)</f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>BB22-BC22</f>
        <v>232.43</v>
      </c>
    </row>
    <row r="23" spans="1:65" x14ac:dyDescent="0.25">
      <c r="A23" s="9" t="s">
        <v>97</v>
      </c>
      <c r="B23" s="9" t="s">
        <v>85</v>
      </c>
      <c r="C23" s="9" t="s">
        <v>85</v>
      </c>
      <c r="D23" s="10" t="s">
        <v>67</v>
      </c>
      <c r="E23" s="9" t="s">
        <v>86</v>
      </c>
      <c r="F23" s="9" t="s">
        <v>87</v>
      </c>
      <c r="G23" s="16">
        <f>SUM(H23:X23)</f>
        <v>232.43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>
        <v>232.43</v>
      </c>
      <c r="U23" s="11">
        <v>0</v>
      </c>
      <c r="V23" s="11">
        <v>0</v>
      </c>
      <c r="W23" s="11">
        <v>0</v>
      </c>
      <c r="X23" s="11">
        <v>0</v>
      </c>
      <c r="Y23" s="16">
        <f>SUM(Z23:AE23)</f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>SUM(AG23:AQ23)</f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>SUM(AS23:AY23)</f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>SUM(BA23)</f>
        <v>0</v>
      </c>
      <c r="BA23" s="11">
        <v>0</v>
      </c>
      <c r="BB23" s="16">
        <f>AZ23+AR23+AF23+Y23+G23</f>
        <v>232.43</v>
      </c>
      <c r="BC23" s="16">
        <f>SUM(BD23:BL23)</f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>BB23-BC23</f>
        <v>232.43</v>
      </c>
    </row>
    <row r="24" spans="1:65" x14ac:dyDescent="0.25">
      <c r="A24" s="9" t="s">
        <v>105</v>
      </c>
      <c r="B24" s="9" t="s">
        <v>85</v>
      </c>
      <c r="C24" s="9" t="s">
        <v>85</v>
      </c>
      <c r="D24" s="10" t="s">
        <v>67</v>
      </c>
      <c r="E24" s="9" t="s">
        <v>86</v>
      </c>
      <c r="F24" s="9" t="s">
        <v>87</v>
      </c>
      <c r="G24" s="16">
        <f t="shared" si="0"/>
        <v>232.43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6">
        <v>232.43</v>
      </c>
      <c r="U24" s="11">
        <v>0</v>
      </c>
      <c r="V24" s="11">
        <v>0</v>
      </c>
      <c r="W24" s="11">
        <v>0</v>
      </c>
      <c r="X24" s="11">
        <v>0</v>
      </c>
      <c r="Y24" s="16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6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6">
        <f t="shared" si="17"/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>
        <f t="shared" si="18"/>
        <v>0</v>
      </c>
      <c r="BA24" s="11">
        <v>0</v>
      </c>
      <c r="BB24" s="16">
        <f t="shared" si="1"/>
        <v>232.43</v>
      </c>
      <c r="BC24" s="16">
        <f t="shared" si="2"/>
        <v>0</v>
      </c>
      <c r="BD24" s="11">
        <v>0</v>
      </c>
      <c r="BE24" s="11">
        <v>0</v>
      </c>
      <c r="BF24" s="11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f>BB24-BC24</f>
        <v>232.43</v>
      </c>
    </row>
    <row r="25" spans="1:65" x14ac:dyDescent="0.25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M25" s="12"/>
    </row>
    <row r="26" spans="1:65" x14ac:dyDescent="0.25">
      <c r="BB26" s="12"/>
      <c r="BM26" s="15"/>
    </row>
    <row r="27" spans="1:65" x14ac:dyDescent="0.25">
      <c r="BL27" s="12"/>
      <c r="BM27" s="13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2022-06-22T12:48:20Z</cp:lastPrinted>
  <dcterms:created xsi:type="dcterms:W3CDTF">2022-06-10T13:08:25Z</dcterms:created>
  <dcterms:modified xsi:type="dcterms:W3CDTF">2022-06-22T12:56:25Z</dcterms:modified>
</cp:coreProperties>
</file>