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5" documentId="8_{4360EE36-0F61-4808-9834-0488B3A36671}" xr6:coauthVersionLast="47" xr6:coauthVersionMax="47" xr10:uidLastSave="{BFB612E5-52DF-4951-A0EA-3EB050EBB5B1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14" i="1" l="1"/>
  <c r="AH14" i="1"/>
  <c r="AK14" i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2" i="1"/>
  <c r="G23" i="1"/>
  <c r="G10" i="1"/>
  <c r="Y11" i="1"/>
  <c r="Y12" i="1"/>
  <c r="Y13" i="1"/>
  <c r="Y14" i="1"/>
  <c r="Y16" i="1"/>
  <c r="Y17" i="1"/>
  <c r="Y18" i="1"/>
  <c r="Y21" i="1"/>
  <c r="Y19" i="1"/>
  <c r="Y20" i="1"/>
  <c r="Y22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2" i="1"/>
  <c r="BC23" i="1"/>
  <c r="AZ11" i="1"/>
  <c r="AZ10" i="1"/>
  <c r="AZ12" i="1"/>
  <c r="AZ14" i="1"/>
  <c r="AZ17" i="1"/>
  <c r="AZ18" i="1"/>
  <c r="AZ21" i="1"/>
  <c r="AZ22" i="1"/>
  <c r="AZ23" i="1"/>
  <c r="AR11" i="1"/>
  <c r="AR10" i="1"/>
  <c r="AR12" i="1"/>
  <c r="AR14" i="1"/>
  <c r="AR17" i="1"/>
  <c r="AR18" i="1"/>
  <c r="AR21" i="1"/>
  <c r="AR22" i="1"/>
  <c r="AF12" i="1"/>
  <c r="AF14" i="1"/>
  <c r="AF17" i="1"/>
  <c r="AF18" i="1"/>
  <c r="AF21" i="1"/>
  <c r="AF22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2" i="1"/>
  <c r="BM22" i="1" s="1"/>
  <c r="BB16" i="1"/>
  <c r="BM16" i="1" s="1"/>
  <c r="BB18" i="1"/>
  <c r="BM18" i="1" s="1"/>
  <c r="BB10" i="1"/>
  <c r="BM10" i="1" s="1"/>
  <c r="BM24" i="1" l="1"/>
  <c r="BM25" i="1" s="1"/>
</calcChain>
</file>

<file path=xl/sharedStrings.xml><?xml version="1.0" encoding="utf-8"?>
<sst xmlns="http://schemas.openxmlformats.org/spreadsheetml/2006/main" count="153" uniqueCount="106">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</sst>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8"/>
  <sheetViews>
    <sheetView showGridLines="0" tabSelected="1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G21" sqref="G21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" bestFit="1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89</v>
      </c>
    </row>
    <row r="4" spans="1:65" ht="21" x14ac:dyDescent="0.35">
      <c r="B4" s="14">
        <v>44013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98</v>
      </c>
      <c r="V9" s="7" t="s">
        <v>100</v>
      </c>
      <c r="W9" s="7" t="s">
        <v>23</v>
      </c>
      <c r="X9" s="7" t="s">
        <v>24</v>
      </c>
      <c r="Y9" s="6" t="s">
        <v>25</v>
      </c>
      <c r="Z9" s="7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8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6" t="s">
        <v>44</v>
      </c>
      <c r="AS9" s="7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6" t="s">
        <v>52</v>
      </c>
      <c r="BA9" s="7" t="s">
        <v>53</v>
      </c>
      <c r="BB9" s="6" t="s">
        <v>54</v>
      </c>
      <c r="BC9" s="6" t="s">
        <v>55</v>
      </c>
      <c r="BD9" s="7" t="s">
        <v>56</v>
      </c>
      <c r="BE9" s="7" t="s">
        <v>57</v>
      </c>
      <c r="BF9" s="7" t="s">
        <v>58</v>
      </c>
      <c r="BG9" s="7" t="s">
        <v>61</v>
      </c>
      <c r="BH9" s="7" t="s">
        <v>59</v>
      </c>
      <c r="BI9" s="7" t="s">
        <v>60</v>
      </c>
      <c r="BJ9" s="7" t="s">
        <v>99</v>
      </c>
      <c r="BK9" s="7" t="s">
        <v>62</v>
      </c>
      <c r="BL9" s="7" t="s">
        <v>63</v>
      </c>
      <c r="BM9" s="6" t="s">
        <v>64</v>
      </c>
    </row>
    <row r="10" spans="1:65" x14ac:dyDescent="0.25">
      <c r="A10" s="9" t="s">
        <v>74</v>
      </c>
      <c r="B10" s="9" t="s">
        <v>66</v>
      </c>
      <c r="C10" s="9" t="s">
        <v>67</v>
      </c>
      <c r="D10" s="10" t="s">
        <v>68</v>
      </c>
      <c r="E10" s="9" t="s">
        <v>69</v>
      </c>
      <c r="F10" s="9" t="s">
        <v>75</v>
      </c>
      <c r="G10" s="16">
        <f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>AZ10+AR10+AF10+Y10+G10</f>
        <v>3486.37</v>
      </c>
      <c r="BC10" s="16">
        <f t="shared" ref="BC10:BC23" si="0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1">BB10-BC10</f>
        <v>3023.25</v>
      </c>
    </row>
    <row r="11" spans="1:65" x14ac:dyDescent="0.25">
      <c r="A11" s="9" t="s">
        <v>71</v>
      </c>
      <c r="B11" s="9" t="s">
        <v>66</v>
      </c>
      <c r="C11" s="9" t="s">
        <v>72</v>
      </c>
      <c r="D11" s="10" t="s">
        <v>68</v>
      </c>
      <c r="E11" s="9" t="s">
        <v>69</v>
      </c>
      <c r="F11" s="9" t="s">
        <v>73</v>
      </c>
      <c r="G11" s="16">
        <f>SUM(H11:X11)</f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3" si="2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>AZ11+AR11+AF11+Y11+G11</f>
        <v>7586.08</v>
      </c>
      <c r="BC11" s="16">
        <f t="shared" si="0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1"/>
        <v>5852.28</v>
      </c>
    </row>
    <row r="12" spans="1:65" x14ac:dyDescent="0.25">
      <c r="A12" s="9" t="s">
        <v>76</v>
      </c>
      <c r="B12" s="9" t="s">
        <v>66</v>
      </c>
      <c r="C12" s="9" t="s">
        <v>77</v>
      </c>
      <c r="D12" s="10" t="s">
        <v>68</v>
      </c>
      <c r="E12" s="9" t="s">
        <v>69</v>
      </c>
      <c r="F12" s="9" t="s">
        <v>78</v>
      </c>
      <c r="G12" s="16">
        <f>SUM(H12:X12)</f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2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>AZ12+AR12+AF12+Y12+G12</f>
        <v>3486.37</v>
      </c>
      <c r="BC12" s="16">
        <f t="shared" si="0"/>
        <v>463.12</v>
      </c>
      <c r="BD12" s="11">
        <v>0</v>
      </c>
      <c r="BE12" s="11">
        <v>0</v>
      </c>
      <c r="BF12" s="11">
        <v>0</v>
      </c>
      <c r="BG12" s="11">
        <v>347.02</v>
      </c>
      <c r="BH12" s="11">
        <v>116.1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1"/>
        <v>3023.25</v>
      </c>
    </row>
    <row r="13" spans="1:65" x14ac:dyDescent="0.25">
      <c r="A13" s="9" t="s">
        <v>65</v>
      </c>
      <c r="B13" s="9" t="s">
        <v>66</v>
      </c>
      <c r="C13" s="9" t="s">
        <v>67</v>
      </c>
      <c r="D13" s="10" t="s">
        <v>68</v>
      </c>
      <c r="E13" s="9" t="s">
        <v>69</v>
      </c>
      <c r="F13" s="9" t="s">
        <v>70</v>
      </c>
      <c r="G13" s="16">
        <f>SUM(H13:X13)</f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2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3" si="3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>AZ13+AR13+AF13+Y13+G13</f>
        <v>13861.58</v>
      </c>
      <c r="BC13" s="16">
        <f t="shared" si="0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1"/>
        <v>10402.02</v>
      </c>
    </row>
    <row r="14" spans="1:65" x14ac:dyDescent="0.25">
      <c r="A14" s="9" t="s">
        <v>96</v>
      </c>
      <c r="B14" s="9" t="s">
        <v>66</v>
      </c>
      <c r="C14" s="9" t="s">
        <v>97</v>
      </c>
      <c r="D14" s="10" t="s">
        <v>68</v>
      </c>
      <c r="E14" s="9" t="s">
        <v>69</v>
      </c>
      <c r="F14" s="9" t="s">
        <v>78</v>
      </c>
      <c r="G14" s="16">
        <f>SUM(H14:X14)</f>
        <v>1440.44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1440.44</v>
      </c>
      <c r="W14" s="11">
        <v>0</v>
      </c>
      <c r="X14" s="11">
        <v>0</v>
      </c>
      <c r="Y14" s="16">
        <f t="shared" si="2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3"/>
        <v>2560.79</v>
      </c>
      <c r="AG14" s="11">
        <v>0</v>
      </c>
      <c r="AH14" s="11">
        <f>160.05+480.15</f>
        <v>640.20000000000005</v>
      </c>
      <c r="AI14" s="11">
        <v>0</v>
      </c>
      <c r="AJ14" s="11">
        <v>0</v>
      </c>
      <c r="AK14" s="11">
        <f>480.15+1440.44</f>
        <v>1920.5900000000001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2" si="4">SUM(AS14:AY14)</f>
        <v>1280.3899999999999</v>
      </c>
      <c r="AS14" s="11">
        <v>0</v>
      </c>
      <c r="AT14" s="11">
        <v>320.10000000000002</v>
      </c>
      <c r="AU14" s="11">
        <v>0</v>
      </c>
      <c r="AV14" s="11">
        <v>0</v>
      </c>
      <c r="AW14" s="11">
        <v>0</v>
      </c>
      <c r="AX14" s="11">
        <v>0</v>
      </c>
      <c r="AY14" s="11">
        <v>960.29</v>
      </c>
      <c r="AZ14" s="16">
        <f t="shared" ref="AZ14:AZ23" si="5">SUM(BA14)</f>
        <v>0</v>
      </c>
      <c r="BA14" s="11">
        <v>0</v>
      </c>
      <c r="BB14" s="16">
        <f>AZ14+AR14+AF14+Y14+G14</f>
        <v>5281.62</v>
      </c>
      <c r="BC14" s="16">
        <f t="shared" si="0"/>
        <v>377.48</v>
      </c>
      <c r="BD14" s="11">
        <v>0</v>
      </c>
      <c r="BE14" s="11">
        <v>0</v>
      </c>
      <c r="BF14" s="11">
        <v>0</v>
      </c>
      <c r="BG14" s="11">
        <v>172.3</v>
      </c>
      <c r="BH14" s="11"/>
      <c r="BI14" s="11">
        <v>0</v>
      </c>
      <c r="BJ14" s="11">
        <f>48.01+157.17</f>
        <v>205.17999999999998</v>
      </c>
      <c r="BK14" s="11">
        <v>0</v>
      </c>
      <c r="BL14" s="11">
        <v>0</v>
      </c>
      <c r="BM14" s="16">
        <f t="shared" si="1"/>
        <v>4904.1399999999994</v>
      </c>
    </row>
    <row r="15" spans="1:65" x14ac:dyDescent="0.25">
      <c r="A15" s="9" t="s">
        <v>105</v>
      </c>
      <c r="B15" s="9" t="s">
        <v>66</v>
      </c>
      <c r="C15" s="9" t="s">
        <v>72</v>
      </c>
      <c r="D15" s="10" t="s">
        <v>68</v>
      </c>
      <c r="E15" s="9" t="s">
        <v>69</v>
      </c>
      <c r="F15" s="9" t="s">
        <v>73</v>
      </c>
      <c r="G15" s="16">
        <f>SUM(H15:X15)</f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6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7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8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9">SUM(BA15)</f>
        <v>0</v>
      </c>
      <c r="BA15" s="11">
        <v>0</v>
      </c>
      <c r="BB15" s="16">
        <f>AZ15+AR15+AF15+Y15+G15</f>
        <v>4500</v>
      </c>
      <c r="BC15" s="16">
        <f t="shared" ref="BC15" si="10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1">BB15-BC15</f>
        <v>3744.71</v>
      </c>
    </row>
    <row r="16" spans="1:65" x14ac:dyDescent="0.25">
      <c r="A16" s="9" t="s">
        <v>80</v>
      </c>
      <c r="B16" s="9" t="s">
        <v>93</v>
      </c>
      <c r="C16" s="9" t="s">
        <v>93</v>
      </c>
      <c r="D16" s="10" t="s">
        <v>68</v>
      </c>
      <c r="E16" s="9" t="s">
        <v>69</v>
      </c>
      <c r="F16" s="9" t="s">
        <v>94</v>
      </c>
      <c r="G16" s="16">
        <f>SUM(H16:X16)</f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2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2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3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4">SUM(BA16)</f>
        <v>0</v>
      </c>
      <c r="BA16" s="11">
        <v>0</v>
      </c>
      <c r="BB16" s="16">
        <f>AZ16+AR16+AF16+Y16+G16</f>
        <v>2324.31</v>
      </c>
      <c r="BC16" s="16">
        <f t="shared" si="0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1"/>
        <v>2292.79</v>
      </c>
    </row>
    <row r="17" spans="1:65" x14ac:dyDescent="0.25">
      <c r="A17" s="9" t="s">
        <v>79</v>
      </c>
      <c r="B17" s="9" t="s">
        <v>101</v>
      </c>
      <c r="C17" s="9" t="s">
        <v>102</v>
      </c>
      <c r="D17" s="10" t="s">
        <v>68</v>
      </c>
      <c r="E17" s="9" t="s">
        <v>69</v>
      </c>
      <c r="F17" s="9" t="s">
        <v>95</v>
      </c>
      <c r="G17" s="16">
        <f>SUM(H17:X17)</f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2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3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4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5"/>
        <v>0</v>
      </c>
      <c r="BA17" s="11">
        <v>0</v>
      </c>
      <c r="BB17" s="16">
        <f>AZ17+AR17+AF17+Y17+G17</f>
        <v>2324.31</v>
      </c>
      <c r="BC17" s="16">
        <f t="shared" si="0"/>
        <v>48.96</v>
      </c>
      <c r="BD17" s="11">
        <v>0</v>
      </c>
      <c r="BE17" s="11">
        <v>0</v>
      </c>
      <c r="BF17" s="11">
        <v>0</v>
      </c>
      <c r="BG17" s="16">
        <v>0</v>
      </c>
      <c r="BH17" s="16">
        <v>48.96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1"/>
        <v>2275.35</v>
      </c>
    </row>
    <row r="18" spans="1:65" x14ac:dyDescent="0.25">
      <c r="A18" s="9" t="s">
        <v>81</v>
      </c>
      <c r="B18" s="9" t="s">
        <v>82</v>
      </c>
      <c r="C18" s="9" t="s">
        <v>82</v>
      </c>
      <c r="D18" s="10" t="s">
        <v>68</v>
      </c>
      <c r="E18" s="9" t="s">
        <v>83</v>
      </c>
      <c r="F18" s="9" t="s">
        <v>84</v>
      </c>
      <c r="G18" s="16">
        <f>SUM(H18:X18)</f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2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3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4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5"/>
        <v>0</v>
      </c>
      <c r="BA18" s="11">
        <v>0</v>
      </c>
      <c r="BB18" s="16">
        <f>AZ18+AR18+AF18+Y18+G18</f>
        <v>232.43</v>
      </c>
      <c r="BC18" s="16">
        <f t="shared" si="0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1"/>
        <v>232.43</v>
      </c>
    </row>
    <row r="19" spans="1:65" x14ac:dyDescent="0.25">
      <c r="A19" s="9" t="s">
        <v>90</v>
      </c>
      <c r="B19" s="9" t="s">
        <v>82</v>
      </c>
      <c r="C19" s="9" t="s">
        <v>82</v>
      </c>
      <c r="D19" s="10" t="s">
        <v>68</v>
      </c>
      <c r="E19" s="9" t="s">
        <v>83</v>
      </c>
      <c r="F19" s="9" t="s">
        <v>84</v>
      </c>
      <c r="G19" s="16">
        <f>SUM(H19:X19)</f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>AZ19+AR19+AF19+Y19+G19</f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91</v>
      </c>
      <c r="B20" s="9" t="s">
        <v>85</v>
      </c>
      <c r="C20" s="9" t="s">
        <v>85</v>
      </c>
      <c r="D20" s="10" t="s">
        <v>68</v>
      </c>
      <c r="E20" s="9" t="s">
        <v>83</v>
      </c>
      <c r="F20" s="9" t="s">
        <v>84</v>
      </c>
      <c r="G20" s="16">
        <f>SUM(H20:X20)</f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5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6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7">SUM(BA20)</f>
        <v>0</v>
      </c>
      <c r="BA20" s="11">
        <v>0</v>
      </c>
      <c r="BB20" s="16">
        <f>AZ20+AR20+AF20+Y20+G20</f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18">BB20-BC20</f>
        <v>232.43</v>
      </c>
    </row>
    <row r="21" spans="1:65" x14ac:dyDescent="0.25">
      <c r="A21" s="9" t="s">
        <v>104</v>
      </c>
      <c r="B21" s="9" t="s">
        <v>82</v>
      </c>
      <c r="C21" s="9" t="s">
        <v>82</v>
      </c>
      <c r="D21" s="10" t="s">
        <v>68</v>
      </c>
      <c r="E21" s="9" t="s">
        <v>83</v>
      </c>
      <c r="F21" s="9" t="s">
        <v>84</v>
      </c>
      <c r="G21" s="16">
        <f>SUM(H21:X21)</f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2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3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4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5"/>
        <v>0</v>
      </c>
      <c r="BA21" s="11">
        <v>0</v>
      </c>
      <c r="BB21" s="16">
        <f>AZ21+AR21+AF21+Y21+G21</f>
        <v>232.43</v>
      </c>
      <c r="BC21" s="16">
        <f t="shared" si="0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1"/>
        <v>232.43</v>
      </c>
    </row>
    <row r="22" spans="1:65" x14ac:dyDescent="0.25">
      <c r="A22" s="9" t="s">
        <v>103</v>
      </c>
      <c r="B22" s="9" t="s">
        <v>86</v>
      </c>
      <c r="C22" s="9" t="s">
        <v>86</v>
      </c>
      <c r="D22" s="10" t="s">
        <v>68</v>
      </c>
      <c r="E22" s="9" t="s">
        <v>87</v>
      </c>
      <c r="F22" s="9" t="s">
        <v>88</v>
      </c>
      <c r="G22" s="16">
        <f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si="2"/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si="3"/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 t="shared" si="4"/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si="5"/>
        <v>0</v>
      </c>
      <c r="BA22" s="11">
        <v>0</v>
      </c>
      <c r="BB22" s="16">
        <f>AZ22+AR22+AF22+Y22+G22</f>
        <v>232.43</v>
      </c>
      <c r="BC22" s="16">
        <f t="shared" si="0"/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92</v>
      </c>
      <c r="B23" s="9" t="s">
        <v>86</v>
      </c>
      <c r="C23" s="9" t="s">
        <v>86</v>
      </c>
      <c r="D23" s="10" t="s">
        <v>68</v>
      </c>
      <c r="E23" s="9" t="s">
        <v>87</v>
      </c>
      <c r="F23" s="9" t="s">
        <v>88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 t="shared" si="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 t="shared" si="3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 t="shared" si="5"/>
        <v>0</v>
      </c>
      <c r="BA23" s="11">
        <v>0</v>
      </c>
      <c r="BB23" s="16">
        <f>AZ23+AR23+AF23+Y23+G23</f>
        <v>232.43</v>
      </c>
      <c r="BC23" s="16">
        <f t="shared" si="0"/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M24" s="12">
        <f>SUM(BM10:BM23)</f>
        <v>36912.369999999995</v>
      </c>
    </row>
    <row r="25" spans="1:65" x14ac:dyDescent="0.25">
      <c r="BB25" s="12"/>
      <c r="BM25" s="15">
        <f>BM24-36912.37</f>
        <v>0</v>
      </c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2022-06-21T20:58:59Z</cp:lastPrinted>
  <dcterms:created xsi:type="dcterms:W3CDTF">2022-06-10T13:08:25Z</dcterms:created>
  <dcterms:modified xsi:type="dcterms:W3CDTF">2022-06-21T21:21:25Z</dcterms:modified>
</cp:coreProperties>
</file>