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45" documentId="8_{F74CDB70-E91B-447B-82A5-8D7FE4EDD704}" xr6:coauthVersionLast="47" xr6:coauthVersionMax="47" xr10:uidLastSave="{282B5495-0F48-442E-8AD3-36691003A473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4" i="1" l="1"/>
  <c r="AF12" i="1"/>
  <c r="AR12" i="1"/>
  <c r="BC16" i="1"/>
  <c r="BC17" i="1"/>
  <c r="BC24" i="1"/>
  <c r="AZ24" i="1"/>
  <c r="AR24" i="1"/>
  <c r="AF24" i="1"/>
  <c r="Y24" i="1"/>
  <c r="G24" i="1"/>
  <c r="BC13" i="1"/>
  <c r="AZ13" i="1"/>
  <c r="AR13" i="1"/>
  <c r="AF13" i="1"/>
  <c r="Y13" i="1"/>
  <c r="G13" i="1"/>
  <c r="BC22" i="1"/>
  <c r="AZ22" i="1"/>
  <c r="AR22" i="1"/>
  <c r="AF22" i="1"/>
  <c r="Y22" i="1"/>
  <c r="G22" i="1"/>
  <c r="BB24" i="1" l="1"/>
  <c r="BM24" i="1" s="1"/>
  <c r="BB13" i="1"/>
  <c r="BM13" i="1" s="1"/>
  <c r="BB22" i="1"/>
  <c r="BM22" i="1" s="1"/>
  <c r="G10" i="1" l="1"/>
  <c r="Y10" i="1"/>
  <c r="AF10" i="1"/>
  <c r="AR10" i="1"/>
  <c r="AZ10" i="1"/>
  <c r="BC10" i="1"/>
  <c r="BB10" i="1" l="1"/>
  <c r="BM10" i="1" s="1"/>
  <c r="G12" i="1" l="1"/>
  <c r="G15" i="1"/>
  <c r="G11" i="1"/>
  <c r="G16" i="1"/>
  <c r="G17" i="1"/>
  <c r="G18" i="1"/>
  <c r="G21" i="1"/>
  <c r="G19" i="1"/>
  <c r="G20" i="1"/>
  <c r="G23" i="1"/>
  <c r="G14" i="1"/>
  <c r="Y12" i="1"/>
  <c r="Y15" i="1"/>
  <c r="Y11" i="1"/>
  <c r="Y16" i="1"/>
  <c r="Y17" i="1"/>
  <c r="Y18" i="1"/>
  <c r="Y21" i="1"/>
  <c r="Y19" i="1"/>
  <c r="Y20" i="1"/>
  <c r="Y23" i="1"/>
  <c r="Y14" i="1"/>
  <c r="AF19" i="1" l="1"/>
  <c r="AR19" i="1"/>
  <c r="AZ19" i="1"/>
  <c r="BC19" i="1"/>
  <c r="AF20" i="1"/>
  <c r="AR20" i="1"/>
  <c r="AZ20" i="1"/>
  <c r="BC20" i="1"/>
  <c r="AZ16" i="1"/>
  <c r="AR16" i="1"/>
  <c r="AF16" i="1"/>
  <c r="BC18" i="1"/>
  <c r="BC21" i="1"/>
  <c r="BC23" i="1"/>
  <c r="AZ12" i="1"/>
  <c r="AZ14" i="1"/>
  <c r="AZ15" i="1"/>
  <c r="AZ17" i="1"/>
  <c r="AZ18" i="1"/>
  <c r="AZ21" i="1"/>
  <c r="AZ23" i="1"/>
  <c r="AR14" i="1"/>
  <c r="AR15" i="1"/>
  <c r="AR17" i="1"/>
  <c r="AR18" i="1"/>
  <c r="AR21" i="1"/>
  <c r="AR23" i="1"/>
  <c r="AF15" i="1"/>
  <c r="AF17" i="1"/>
  <c r="AF18" i="1"/>
  <c r="AF21" i="1"/>
  <c r="AF23" i="1"/>
  <c r="BC15" i="1"/>
  <c r="BC14" i="1"/>
  <c r="BC12" i="1"/>
  <c r="BC11" i="1"/>
  <c r="AZ11" i="1"/>
  <c r="AR11" i="1"/>
  <c r="AF11" i="1"/>
  <c r="BB12" i="1" l="1"/>
  <c r="BM12" i="1" s="1"/>
  <c r="BB15" i="1"/>
  <c r="BM15" i="1" s="1"/>
  <c r="BB19" i="1"/>
  <c r="BM19" i="1" s="1"/>
  <c r="BB11" i="1"/>
  <c r="BM11" i="1" s="1"/>
  <c r="BB20" i="1"/>
  <c r="BM20" i="1" s="1"/>
  <c r="BB21" i="1"/>
  <c r="BM21" i="1" s="1"/>
  <c r="BB17" i="1"/>
  <c r="BM17" i="1" s="1"/>
  <c r="BB23" i="1"/>
  <c r="BM23" i="1" s="1"/>
  <c r="BB16" i="1"/>
  <c r="BM16" i="1" s="1"/>
  <c r="BB18" i="1"/>
  <c r="BM18" i="1" s="1"/>
  <c r="BB14" i="1"/>
  <c r="BM14" i="1" s="1"/>
</calcChain>
</file>

<file path=xl/sharedStrings.xml><?xml version="1.0" encoding="utf-8"?>
<sst xmlns="http://schemas.openxmlformats.org/spreadsheetml/2006/main" count="159" uniqueCount="105">
  <si>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</si>
  <si>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</si>
  <si>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</si>
  <si>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</si>
  <si>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</si>
  <si>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</si>
  <si>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</si>
  <si>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</si>
  <si>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</si>
  <si>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</si>
  <si>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</si>
  <si>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</si>
  <si>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</si>
  <si>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</si>
  <si>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</si>
  <si>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</si>
  <si>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</si>
  <si>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</si>
  <si>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</si>
  <si>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</si>
  <si>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</si>
  <si>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</si>
  <si>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</si>
  <si>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</si>
  <si>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</si>
  <si>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</si>
  <si>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</si>
  <si>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</si>
  <si>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</si>
  <si>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</si>
  <si>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</si>
  <si>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</si>
  <si>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</si>
  <si>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</si>
  <si>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</si>
  <si>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</si>
  <si>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</si>
  <si>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</si>
  <si>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</si>
  <si>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</si>
  <si>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</si>
  <si>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</si>
  <si>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</si>
  <si>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</si>
  <si>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</si>
  <si>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</si>
  <si>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</si>
  <si>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</si>
  <si>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</si>
  <si>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</si>
  <si>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</si>
  <si>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</si>
  <si>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</si>
  <si>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</si>
  <si>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</si>
  <si>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</si>
  <si>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</si>
  <si>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</si>
  <si>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</si>
  <si>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</si>
  <si>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</si>
  <si>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</si>
  <si>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</si>
  <si>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</si>
  <si>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</si>
  <si>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</si>
  <si>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</si>
  <si>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</si>
  <si>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</si>
  <si>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</si>
  <si>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</si>
  <si>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</si>
  <si>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</si>
  <si>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</si>
  <si>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</si>
  <si>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</si>
  <si>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</si>
  <si>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</si>
  <si>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</si>
  <si>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</si>
  <si>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</si>
  <si>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</si>
  <si>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</si>
  <si>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</si>
  <si>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SALARIO MATERNIDADE</t>
  </si>
  <si>
    <t>I N S S FÉRIAS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</si>
  <si>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</si>
  <si>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</si>
  <si>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</si>
  <si>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</si>
  <si>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</si>
  <si>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</si>
  <si>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</si>
  <si>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</si>
  <si>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</si>
  <si>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</si>
  <si>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</si>
  <si>
    <t>DIFERENÇA DE REMUNERAÇÃO</t>
  </si>
  <si>
    <t>Diferença de férias + 1/3 férias</t>
  </si>
  <si>
    <t>REMUNERAÇÃO</t>
  </si>
  <si>
    <t>Diferença de INSS Férias</t>
  </si>
  <si>
    <t>Diretor de Engenharia e Operação</t>
  </si>
  <si>
    <t>Diretora Presidente e Diretora Administrativa Financeira</t>
  </si>
  <si>
    <t xml:space="preserve">DIRETORIA TÉCNICA E OPERACIONAL </t>
  </si>
  <si>
    <t>PRESIDÊNCIA E DIRETORIAS ADMINISTRATIVA E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</si>
</sst>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1" xfId="1" applyFont="1" applyBorder="1"/>
    <xf numFmtId="43" fontId="0" fillId="0" borderId="0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O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4" sqref="C14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67" max="67" width="9.57031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7" ht="15.75" x14ac:dyDescent="0.25">
      <c r="B3" s="1" t="s">
        <v>83</v>
      </c>
    </row>
    <row r="4" spans="1:67" ht="21" x14ac:dyDescent="0.35">
      <c r="B4" s="14">
        <v>45078</v>
      </c>
      <c r="Y4" s="12"/>
    </row>
    <row r="5" spans="1:67" ht="21" x14ac:dyDescent="0.35">
      <c r="B5" s="4" t="s">
        <v>0</v>
      </c>
    </row>
    <row r="6" spans="1:67" ht="21" x14ac:dyDescent="0.35">
      <c r="B6" s="3" t="s">
        <v>1</v>
      </c>
    </row>
    <row r="7" spans="1:67" ht="21" x14ac:dyDescent="0.35">
      <c r="B7" s="3" t="s">
        <v>2</v>
      </c>
    </row>
    <row r="8" spans="1:67" ht="21" x14ac:dyDescent="0.35">
      <c r="B8" s="3"/>
    </row>
    <row r="9" spans="1:67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94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97</v>
      </c>
      <c r="S9" s="7" t="s">
        <v>93</v>
      </c>
      <c r="T9" s="7" t="s">
        <v>19</v>
      </c>
      <c r="U9" s="7" t="s">
        <v>84</v>
      </c>
      <c r="V9" s="7" t="s">
        <v>99</v>
      </c>
      <c r="W9" s="7" t="s">
        <v>20</v>
      </c>
      <c r="X9" s="7" t="s">
        <v>21</v>
      </c>
      <c r="Y9" s="6" t="s">
        <v>22</v>
      </c>
      <c r="Z9" s="7" t="s">
        <v>23</v>
      </c>
      <c r="AA9" s="7" t="s">
        <v>24</v>
      </c>
      <c r="AB9" s="7" t="s">
        <v>25</v>
      </c>
      <c r="AC9" s="7" t="s">
        <v>26</v>
      </c>
      <c r="AD9" s="7" t="s">
        <v>27</v>
      </c>
      <c r="AE9" s="7" t="s">
        <v>28</v>
      </c>
      <c r="AF9" s="8" t="s">
        <v>29</v>
      </c>
      <c r="AG9" s="7" t="s">
        <v>30</v>
      </c>
      <c r="AH9" s="7" t="s">
        <v>31</v>
      </c>
      <c r="AI9" s="7" t="s">
        <v>39</v>
      </c>
      <c r="AJ9" s="7" t="s">
        <v>32</v>
      </c>
      <c r="AK9" s="7" t="s">
        <v>33</v>
      </c>
      <c r="AL9" s="7" t="s">
        <v>34</v>
      </c>
      <c r="AM9" s="7" t="s">
        <v>35</v>
      </c>
      <c r="AN9" s="7" t="s">
        <v>36</v>
      </c>
      <c r="AO9" s="7" t="s">
        <v>37</v>
      </c>
      <c r="AP9" s="7" t="s">
        <v>98</v>
      </c>
      <c r="AQ9" s="7" t="s">
        <v>38</v>
      </c>
      <c r="AR9" s="6" t="s">
        <v>39</v>
      </c>
      <c r="AS9" s="7" t="s">
        <v>40</v>
      </c>
      <c r="AT9" s="7" t="s">
        <v>41</v>
      </c>
      <c r="AU9" s="7" t="s">
        <v>42</v>
      </c>
      <c r="AV9" s="7" t="s">
        <v>43</v>
      </c>
      <c r="AW9" s="7" t="s">
        <v>44</v>
      </c>
      <c r="AX9" s="7" t="s">
        <v>100</v>
      </c>
      <c r="AY9" s="7" t="s">
        <v>45</v>
      </c>
      <c r="AZ9" s="6" t="s">
        <v>46</v>
      </c>
      <c r="BA9" s="7" t="s">
        <v>47</v>
      </c>
      <c r="BB9" s="6" t="s">
        <v>48</v>
      </c>
      <c r="BC9" s="6" t="s">
        <v>49</v>
      </c>
      <c r="BD9" s="7" t="s">
        <v>50</v>
      </c>
      <c r="BE9" s="7" t="s">
        <v>51</v>
      </c>
      <c r="BF9" s="7" t="s">
        <v>52</v>
      </c>
      <c r="BG9" s="7" t="s">
        <v>55</v>
      </c>
      <c r="BH9" s="7" t="s">
        <v>53</v>
      </c>
      <c r="BI9" s="7" t="s">
        <v>54</v>
      </c>
      <c r="BJ9" s="7" t="s">
        <v>85</v>
      </c>
      <c r="BK9" s="7" t="s">
        <v>56</v>
      </c>
      <c r="BL9" s="7" t="s">
        <v>57</v>
      </c>
      <c r="BM9" s="6" t="s">
        <v>58</v>
      </c>
    </row>
    <row r="10" spans="1:67" x14ac:dyDescent="0.25">
      <c r="A10" s="9" t="s">
        <v>87</v>
      </c>
      <c r="B10" s="9" t="s">
        <v>60</v>
      </c>
      <c r="C10" s="9" t="s">
        <v>66</v>
      </c>
      <c r="D10" s="10" t="s">
        <v>62</v>
      </c>
      <c r="E10" s="9" t="s">
        <v>63</v>
      </c>
      <c r="F10" s="9" t="s">
        <v>67</v>
      </c>
      <c r="G10" s="15">
        <f>SUM(H10:X10)</f>
        <v>5625.08</v>
      </c>
      <c r="H10" s="11">
        <v>0</v>
      </c>
      <c r="I10" s="11">
        <v>0</v>
      </c>
      <c r="J10" s="15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5">
        <v>5625.08</v>
      </c>
      <c r="W10" s="11">
        <v>0</v>
      </c>
      <c r="X10" s="11">
        <v>0</v>
      </c>
      <c r="Y10" s="15">
        <f t="shared" ref="Y10" si="0"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5">
        <f t="shared" ref="AF10" si="1"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5">
        <f t="shared" ref="AR10" si="2"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5">
        <f t="shared" ref="AZ10" si="3">SUM(BA10)</f>
        <v>0</v>
      </c>
      <c r="BA10" s="11"/>
      <c r="BB10" s="15">
        <f>AZ10+AR10+AF10+Y10+G10</f>
        <v>5625.08</v>
      </c>
      <c r="BC10" s="15">
        <f>SUM(BD10:BL10)</f>
        <v>1126.0199999999998</v>
      </c>
      <c r="BD10" s="11">
        <v>0</v>
      </c>
      <c r="BE10" s="11">
        <v>0</v>
      </c>
      <c r="BF10" s="11">
        <v>0</v>
      </c>
      <c r="BG10" s="11">
        <v>613.41</v>
      </c>
      <c r="BH10" s="11">
        <v>493.25</v>
      </c>
      <c r="BI10" s="11">
        <v>0</v>
      </c>
      <c r="BJ10" s="11">
        <v>0</v>
      </c>
      <c r="BK10" s="11">
        <v>0</v>
      </c>
      <c r="BL10" s="11">
        <v>19.36</v>
      </c>
      <c r="BM10" s="15">
        <f>BB10-BC10</f>
        <v>4499.0600000000004</v>
      </c>
    </row>
    <row r="11" spans="1:67" x14ac:dyDescent="0.25">
      <c r="A11" s="9" t="s">
        <v>59</v>
      </c>
      <c r="B11" s="9" t="s">
        <v>60</v>
      </c>
      <c r="C11" s="9" t="s">
        <v>61</v>
      </c>
      <c r="D11" s="10" t="s">
        <v>62</v>
      </c>
      <c r="E11" s="9" t="s">
        <v>63</v>
      </c>
      <c r="F11" s="9" t="s">
        <v>64</v>
      </c>
      <c r="G11" s="15">
        <f>SUM(H11:X11)</f>
        <v>17327.22</v>
      </c>
      <c r="H11" s="11">
        <v>0</v>
      </c>
      <c r="I11" s="11">
        <v>0</v>
      </c>
      <c r="J11" s="1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5">
        <v>17327.22</v>
      </c>
      <c r="W11" s="11">
        <v>0</v>
      </c>
      <c r="X11" s="11">
        <v>0</v>
      </c>
      <c r="Y11" s="15">
        <f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5">
        <f>SUM(AG11:AQ11)</f>
        <v>0</v>
      </c>
      <c r="AG11" s="11">
        <v>0</v>
      </c>
      <c r="AH11" s="11"/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/>
      <c r="AQ11" s="11">
        <v>0</v>
      </c>
      <c r="AR11" s="15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5">
        <f>SUM(BA11)</f>
        <v>0</v>
      </c>
      <c r="BA11" s="11"/>
      <c r="BB11" s="15">
        <f>AZ11+AR11+AF11+Y11+G11</f>
        <v>17327.22</v>
      </c>
      <c r="BC11" s="15">
        <f>SUM(BD11:BL11)</f>
        <v>4535.17</v>
      </c>
      <c r="BD11" s="11">
        <v>0</v>
      </c>
      <c r="BE11" s="11">
        <v>0</v>
      </c>
      <c r="BF11" s="11">
        <v>0</v>
      </c>
      <c r="BG11" s="11">
        <v>876.95</v>
      </c>
      <c r="BH11" s="11">
        <v>3638.86</v>
      </c>
      <c r="BI11" s="11"/>
      <c r="BJ11" s="11"/>
      <c r="BK11" s="11">
        <v>0</v>
      </c>
      <c r="BL11" s="11">
        <v>19.36</v>
      </c>
      <c r="BM11" s="15">
        <f>BB11-BC11</f>
        <v>12792.050000000001</v>
      </c>
    </row>
    <row r="12" spans="1:67" x14ac:dyDescent="0.25">
      <c r="A12" s="9" t="s">
        <v>65</v>
      </c>
      <c r="B12" s="9" t="s">
        <v>60</v>
      </c>
      <c r="C12" s="9" t="s">
        <v>66</v>
      </c>
      <c r="D12" s="10" t="s">
        <v>62</v>
      </c>
      <c r="E12" s="9" t="s">
        <v>63</v>
      </c>
      <c r="F12" s="9" t="s">
        <v>67</v>
      </c>
      <c r="G12" s="15">
        <f>SUM(H12:X12)</f>
        <v>4741.37</v>
      </c>
      <c r="H12" s="11">
        <v>0</v>
      </c>
      <c r="I12" s="11">
        <v>0</v>
      </c>
      <c r="J12" s="1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/>
      <c r="T12" s="11">
        <v>0</v>
      </c>
      <c r="U12" s="11">
        <v>0</v>
      </c>
      <c r="V12" s="15">
        <v>4741.37</v>
      </c>
      <c r="W12" s="11">
        <v>0</v>
      </c>
      <c r="X12" s="11">
        <v>0</v>
      </c>
      <c r="Y12" s="15">
        <f>SUM(Z12:AE12)</f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5">
        <f>SUM(AG12:AQ12)</f>
        <v>0</v>
      </c>
      <c r="AG12" s="11">
        <v>0</v>
      </c>
      <c r="AH12" s="11"/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/>
      <c r="AQ12" s="11"/>
      <c r="AR12" s="15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5">
        <f>SUM(BA12)</f>
        <v>0</v>
      </c>
      <c r="BA12" s="11"/>
      <c r="BB12" s="15">
        <f>AZ12+AR12+AF12+Y12+G12</f>
        <v>4741.37</v>
      </c>
      <c r="BC12" s="15">
        <f>SUM(BD12:BL12)</f>
        <v>517.17999999999995</v>
      </c>
      <c r="BD12" s="11">
        <v>0</v>
      </c>
      <c r="BE12" s="11">
        <v>0</v>
      </c>
      <c r="BF12" s="11">
        <v>0</v>
      </c>
      <c r="BG12" s="11">
        <v>201.54</v>
      </c>
      <c r="BH12" s="11">
        <v>296.27999999999997</v>
      </c>
      <c r="BI12" s="11"/>
      <c r="BJ12" s="11"/>
      <c r="BK12" s="11">
        <v>0</v>
      </c>
      <c r="BL12" s="11">
        <v>19.36</v>
      </c>
      <c r="BM12" s="15">
        <f>BB12-BC12</f>
        <v>4224.1899999999996</v>
      </c>
      <c r="BO12" s="12"/>
    </row>
    <row r="13" spans="1:67" x14ac:dyDescent="0.25">
      <c r="A13" s="9" t="s">
        <v>88</v>
      </c>
      <c r="B13" s="9" t="s">
        <v>60</v>
      </c>
      <c r="C13" s="9" t="s">
        <v>66</v>
      </c>
      <c r="D13" s="10" t="s">
        <v>62</v>
      </c>
      <c r="E13" s="9" t="s">
        <v>63</v>
      </c>
      <c r="F13" s="9" t="s">
        <v>69</v>
      </c>
      <c r="G13" s="15">
        <f t="shared" ref="G13" si="4">SUM(H13:X13)</f>
        <v>5841.21</v>
      </c>
      <c r="H13" s="11">
        <v>0</v>
      </c>
      <c r="I13" s="11">
        <v>0</v>
      </c>
      <c r="J13" s="15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/>
      <c r="U13" s="11">
        <v>0</v>
      </c>
      <c r="V13" s="11">
        <v>5841.21</v>
      </c>
      <c r="W13" s="11">
        <v>0</v>
      </c>
      <c r="X13" s="11">
        <v>0</v>
      </c>
      <c r="Y13" s="15">
        <f>SUM(Z13:AE13)</f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5">
        <f>SUM(AG13:AQ13)</f>
        <v>0</v>
      </c>
      <c r="AG13" s="11">
        <v>0</v>
      </c>
      <c r="AH13" s="11"/>
      <c r="AI13" s="11">
        <v>0</v>
      </c>
      <c r="AJ13" s="11">
        <v>0</v>
      </c>
      <c r="AK13" s="11"/>
      <c r="AL13" s="11">
        <v>0</v>
      </c>
      <c r="AM13" s="11">
        <v>0</v>
      </c>
      <c r="AN13" s="11">
        <v>0</v>
      </c>
      <c r="AO13" s="11">
        <v>0</v>
      </c>
      <c r="AP13" s="11"/>
      <c r="AQ13" s="11">
        <v>0</v>
      </c>
      <c r="AR13" s="15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/>
      <c r="AZ13" s="15">
        <f>SUM(BA13)</f>
        <v>0</v>
      </c>
      <c r="BA13" s="11"/>
      <c r="BB13" s="15">
        <f t="shared" ref="BB13" si="5">AZ13+AR13+AF13+Y13+G13</f>
        <v>5841.21</v>
      </c>
      <c r="BC13" s="15">
        <f t="shared" ref="BC13" si="6">SUM(BD13:BL13)</f>
        <v>1155.26</v>
      </c>
      <c r="BD13" s="11">
        <v>0</v>
      </c>
      <c r="BE13" s="11">
        <v>0</v>
      </c>
      <c r="BF13" s="11">
        <v>0</v>
      </c>
      <c r="BG13" s="11">
        <v>643.66999999999996</v>
      </c>
      <c r="BH13" s="11">
        <v>492.23</v>
      </c>
      <c r="BI13" s="11"/>
      <c r="BJ13" s="11"/>
      <c r="BK13" s="11">
        <v>0</v>
      </c>
      <c r="BL13" s="11">
        <v>19.36</v>
      </c>
      <c r="BM13" s="15">
        <f t="shared" ref="BM13" si="7">BB13-BC13</f>
        <v>4685.95</v>
      </c>
    </row>
    <row r="14" spans="1:67" x14ac:dyDescent="0.25">
      <c r="A14" s="9" t="s">
        <v>68</v>
      </c>
      <c r="B14" s="9" t="s">
        <v>60</v>
      </c>
      <c r="C14" s="9" t="s">
        <v>61</v>
      </c>
      <c r="D14" s="10" t="s">
        <v>62</v>
      </c>
      <c r="E14" s="9" t="s">
        <v>63</v>
      </c>
      <c r="F14" s="9" t="s">
        <v>69</v>
      </c>
      <c r="G14" s="15">
        <f t="shared" ref="G14:G24" si="8">SUM(H14:X14)</f>
        <v>3631.69</v>
      </c>
      <c r="H14" s="11">
        <v>0</v>
      </c>
      <c r="I14" s="11">
        <v>0</v>
      </c>
      <c r="J14" s="15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3631.69</v>
      </c>
      <c r="W14" s="11">
        <v>0</v>
      </c>
      <c r="X14" s="11">
        <v>0</v>
      </c>
      <c r="Y14" s="15">
        <f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5">
        <f>SUM(AG14:AQ14)</f>
        <v>0</v>
      </c>
      <c r="AG14" s="11">
        <v>0</v>
      </c>
      <c r="AH14" s="11"/>
      <c r="AI14" s="11"/>
      <c r="AJ14" s="11">
        <v>0</v>
      </c>
      <c r="AK14" s="11"/>
      <c r="AL14" s="11">
        <v>0</v>
      </c>
      <c r="AM14" s="11">
        <v>0</v>
      </c>
      <c r="AN14" s="11">
        <v>0</v>
      </c>
      <c r="AO14" s="11">
        <v>0</v>
      </c>
      <c r="AP14" s="11"/>
      <c r="AQ14" s="11">
        <v>0</v>
      </c>
      <c r="AR14" s="15">
        <f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/>
      <c r="AZ14" s="15">
        <f>SUM(BA14)</f>
        <v>0</v>
      </c>
      <c r="BA14" s="11"/>
      <c r="BB14" s="15">
        <f t="shared" ref="BB14:BB24" si="9">AZ14+AR14+AF14+Y14+G14</f>
        <v>3631.69</v>
      </c>
      <c r="BC14" s="15">
        <f t="shared" ref="BC14:BC24" si="10">SUM(BD14:BL14)</f>
        <v>509.28</v>
      </c>
      <c r="BD14" s="11">
        <v>0</v>
      </c>
      <c r="BE14" s="11">
        <v>0</v>
      </c>
      <c r="BF14" s="11">
        <v>0</v>
      </c>
      <c r="BG14" s="11">
        <v>394.77</v>
      </c>
      <c r="BH14" s="11">
        <v>95.15</v>
      </c>
      <c r="BI14" s="11"/>
      <c r="BJ14" s="11"/>
      <c r="BK14" s="11">
        <v>0</v>
      </c>
      <c r="BL14" s="11">
        <v>19.36</v>
      </c>
      <c r="BM14" s="15">
        <f t="shared" ref="BM14:BM21" si="11">BB14-BC14</f>
        <v>3122.41</v>
      </c>
      <c r="BO14" s="16"/>
    </row>
    <row r="15" spans="1:67" x14ac:dyDescent="0.25">
      <c r="A15" s="9" t="s">
        <v>70</v>
      </c>
      <c r="B15" s="9" t="s">
        <v>60</v>
      </c>
      <c r="C15" s="9" t="s">
        <v>71</v>
      </c>
      <c r="D15" s="10" t="s">
        <v>62</v>
      </c>
      <c r="E15" s="9" t="s">
        <v>63</v>
      </c>
      <c r="F15" s="9" t="s">
        <v>72</v>
      </c>
      <c r="G15" s="15">
        <f t="shared" si="8"/>
        <v>5841.21</v>
      </c>
      <c r="H15" s="11">
        <v>0</v>
      </c>
      <c r="I15" s="11">
        <v>0</v>
      </c>
      <c r="J15" s="15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5">
        <v>5841.21</v>
      </c>
      <c r="W15" s="11">
        <v>0</v>
      </c>
      <c r="X15" s="11">
        <v>0</v>
      </c>
      <c r="Y15" s="15">
        <f t="shared" ref="Y15:Y24" si="12"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5">
        <f>SUM(AG15:AQ15)</f>
        <v>0</v>
      </c>
      <c r="AG15" s="11"/>
      <c r="AH15" s="11"/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/>
      <c r="AQ15" s="11">
        <v>0</v>
      </c>
      <c r="AR15" s="15">
        <f>SUM(AS15:AY15)</f>
        <v>0</v>
      </c>
      <c r="AS15" s="11">
        <v>0</v>
      </c>
      <c r="AT15" s="11"/>
      <c r="AU15" s="11">
        <v>0</v>
      </c>
      <c r="AV15" s="11">
        <v>0</v>
      </c>
      <c r="AW15" s="11">
        <v>0</v>
      </c>
      <c r="AX15" s="11"/>
      <c r="AY15" s="11"/>
      <c r="AZ15" s="15">
        <f>SUM(BA15)</f>
        <v>0</v>
      </c>
      <c r="BA15" s="11"/>
      <c r="BB15" s="15">
        <f t="shared" si="9"/>
        <v>5841.21</v>
      </c>
      <c r="BC15" s="15">
        <f t="shared" si="10"/>
        <v>1207.3899999999999</v>
      </c>
      <c r="BD15" s="11">
        <v>0</v>
      </c>
      <c r="BE15" s="11">
        <v>0</v>
      </c>
      <c r="BF15" s="11">
        <v>0</v>
      </c>
      <c r="BG15" s="11">
        <v>643.66999999999996</v>
      </c>
      <c r="BH15" s="11">
        <v>544.36</v>
      </c>
      <c r="BI15" s="11"/>
      <c r="BJ15" s="11"/>
      <c r="BK15" s="11">
        <v>0</v>
      </c>
      <c r="BL15" s="11">
        <v>19.36</v>
      </c>
      <c r="BM15" s="15">
        <f t="shared" si="11"/>
        <v>4633.82</v>
      </c>
    </row>
    <row r="16" spans="1:67" x14ac:dyDescent="0.25">
      <c r="A16" s="9" t="s">
        <v>74</v>
      </c>
      <c r="B16" s="9" t="s">
        <v>101</v>
      </c>
      <c r="C16" s="9" t="s">
        <v>101</v>
      </c>
      <c r="D16" s="10" t="s">
        <v>62</v>
      </c>
      <c r="E16" s="9" t="s">
        <v>63</v>
      </c>
      <c r="F16" s="9" t="s">
        <v>103</v>
      </c>
      <c r="G16" s="15">
        <f t="shared" si="8"/>
        <v>2706.12</v>
      </c>
      <c r="H16" s="11">
        <v>0</v>
      </c>
      <c r="I16" s="11">
        <v>0</v>
      </c>
      <c r="J16" s="15">
        <v>0</v>
      </c>
      <c r="K16" s="11">
        <v>0</v>
      </c>
      <c r="L16" s="11">
        <v>0</v>
      </c>
      <c r="M16" s="11"/>
      <c r="N16" s="11">
        <v>0</v>
      </c>
      <c r="O16" s="11">
        <v>0</v>
      </c>
      <c r="P16" s="11">
        <v>0</v>
      </c>
      <c r="Q16" s="11">
        <v>0</v>
      </c>
      <c r="R16" s="11"/>
      <c r="S16" s="11">
        <v>0</v>
      </c>
      <c r="T16" s="15">
        <v>2706.12</v>
      </c>
      <c r="U16" s="11">
        <v>0</v>
      </c>
      <c r="V16" s="11">
        <v>0</v>
      </c>
      <c r="W16" s="11">
        <v>0</v>
      </c>
      <c r="X16" s="11">
        <v>0</v>
      </c>
      <c r="Y16" s="15">
        <f t="shared" si="12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5">
        <f t="shared" ref="AF16" si="13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5">
        <f t="shared" ref="AR16" si="14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5">
        <f t="shared" ref="AZ16" si="15">SUM(BA16)</f>
        <v>0</v>
      </c>
      <c r="BA16" s="11">
        <v>0</v>
      </c>
      <c r="BB16" s="15">
        <f t="shared" si="9"/>
        <v>2706.12</v>
      </c>
      <c r="BC16" s="15">
        <f t="shared" si="10"/>
        <v>0</v>
      </c>
      <c r="BD16" s="11">
        <v>0</v>
      </c>
      <c r="BE16" s="11">
        <v>0</v>
      </c>
      <c r="BF16" s="11">
        <v>0</v>
      </c>
      <c r="BG16" s="15">
        <v>0</v>
      </c>
      <c r="BH16" s="15"/>
      <c r="BI16" s="15">
        <v>0</v>
      </c>
      <c r="BJ16" s="15">
        <v>0</v>
      </c>
      <c r="BK16" s="15">
        <v>0</v>
      </c>
      <c r="BL16" s="15">
        <v>0</v>
      </c>
      <c r="BM16" s="15">
        <f t="shared" si="11"/>
        <v>2706.12</v>
      </c>
    </row>
    <row r="17" spans="1:65" x14ac:dyDescent="0.25">
      <c r="A17" s="9" t="s">
        <v>73</v>
      </c>
      <c r="B17" s="9" t="s">
        <v>102</v>
      </c>
      <c r="C17" s="9" t="s">
        <v>102</v>
      </c>
      <c r="D17" s="10" t="s">
        <v>62</v>
      </c>
      <c r="E17" s="9" t="s">
        <v>63</v>
      </c>
      <c r="F17" s="9" t="s">
        <v>104</v>
      </c>
      <c r="G17" s="15">
        <f t="shared" si="8"/>
        <v>2706.12</v>
      </c>
      <c r="H17" s="11">
        <v>0</v>
      </c>
      <c r="I17" s="11">
        <v>0</v>
      </c>
      <c r="J17" s="15">
        <v>0</v>
      </c>
      <c r="K17" s="11">
        <v>0</v>
      </c>
      <c r="L17" s="11">
        <v>0</v>
      </c>
      <c r="M17" s="11"/>
      <c r="N17" s="11">
        <v>0</v>
      </c>
      <c r="O17" s="11">
        <v>0</v>
      </c>
      <c r="P17" s="11">
        <v>0</v>
      </c>
      <c r="Q17" s="11">
        <v>0</v>
      </c>
      <c r="R17" s="11"/>
      <c r="S17" s="11">
        <v>0</v>
      </c>
      <c r="T17" s="15">
        <v>2706.12</v>
      </c>
      <c r="U17" s="11">
        <v>0</v>
      </c>
      <c r="V17" s="11">
        <v>0</v>
      </c>
      <c r="W17" s="11">
        <v>0</v>
      </c>
      <c r="X17" s="11">
        <v>0</v>
      </c>
      <c r="Y17" s="15">
        <f t="shared" si="12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5">
        <f t="shared" ref="AF17:AF24" si="16">SUM(AG17:AQ17)</f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5">
        <f t="shared" ref="AR17:AR23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5">
        <f t="shared" ref="AZ17:AZ23" si="18">SUM(BA17)</f>
        <v>0</v>
      </c>
      <c r="BA17" s="11">
        <v>0</v>
      </c>
      <c r="BB17" s="15">
        <f t="shared" si="9"/>
        <v>2706.12</v>
      </c>
      <c r="BC17" s="15">
        <f t="shared" si="10"/>
        <v>0</v>
      </c>
      <c r="BD17" s="11">
        <v>0</v>
      </c>
      <c r="BE17" s="11">
        <v>0</v>
      </c>
      <c r="BF17" s="11">
        <v>0</v>
      </c>
      <c r="BG17" s="15">
        <v>0</v>
      </c>
      <c r="BH17" s="15"/>
      <c r="BI17" s="15">
        <v>0</v>
      </c>
      <c r="BJ17" s="15">
        <v>0</v>
      </c>
      <c r="BK17" s="15">
        <v>0</v>
      </c>
      <c r="BL17" s="15">
        <v>0</v>
      </c>
      <c r="BM17" s="15">
        <f t="shared" si="11"/>
        <v>2706.12</v>
      </c>
    </row>
    <row r="18" spans="1:65" x14ac:dyDescent="0.25">
      <c r="A18" s="9" t="s">
        <v>75</v>
      </c>
      <c r="B18" s="9" t="s">
        <v>76</v>
      </c>
      <c r="C18" s="9" t="s">
        <v>76</v>
      </c>
      <c r="D18" s="10" t="s">
        <v>62</v>
      </c>
      <c r="E18" s="9" t="s">
        <v>77</v>
      </c>
      <c r="F18" s="9" t="s">
        <v>78</v>
      </c>
      <c r="G18" s="15">
        <f t="shared" si="8"/>
        <v>270.61</v>
      </c>
      <c r="H18" s="11">
        <v>0</v>
      </c>
      <c r="I18" s="11">
        <v>0</v>
      </c>
      <c r="J18" s="15">
        <v>0</v>
      </c>
      <c r="K18" s="11">
        <v>0</v>
      </c>
      <c r="L18" s="11">
        <v>0</v>
      </c>
      <c r="M18" s="11"/>
      <c r="N18" s="11">
        <v>0</v>
      </c>
      <c r="O18" s="11">
        <v>0</v>
      </c>
      <c r="P18" s="11">
        <v>0</v>
      </c>
      <c r="Q18" s="11">
        <v>0</v>
      </c>
      <c r="R18" s="11"/>
      <c r="S18" s="11">
        <v>0</v>
      </c>
      <c r="T18" s="15">
        <v>270.61</v>
      </c>
      <c r="U18" s="11">
        <v>0</v>
      </c>
      <c r="V18" s="11"/>
      <c r="W18" s="11">
        <v>0</v>
      </c>
      <c r="X18" s="11">
        <v>0</v>
      </c>
      <c r="Y18" s="15">
        <f t="shared" si="12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5">
        <f t="shared" si="16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5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5">
        <f t="shared" si="18"/>
        <v>0</v>
      </c>
      <c r="BA18" s="11">
        <v>0</v>
      </c>
      <c r="BB18" s="15">
        <f t="shared" si="9"/>
        <v>270.61</v>
      </c>
      <c r="BC18" s="15">
        <f t="shared" si="10"/>
        <v>0</v>
      </c>
      <c r="BD18" s="11">
        <v>0</v>
      </c>
      <c r="BE18" s="11">
        <v>0</v>
      </c>
      <c r="BF18" s="11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f t="shared" si="11"/>
        <v>270.61</v>
      </c>
    </row>
    <row r="19" spans="1:65" x14ac:dyDescent="0.25">
      <c r="A19" s="9" t="s">
        <v>86</v>
      </c>
      <c r="B19" s="9" t="s">
        <v>76</v>
      </c>
      <c r="C19" s="9" t="s">
        <v>76</v>
      </c>
      <c r="D19" s="10" t="s">
        <v>62</v>
      </c>
      <c r="E19" s="9" t="s">
        <v>77</v>
      </c>
      <c r="F19" s="9" t="s">
        <v>78</v>
      </c>
      <c r="G19" s="15">
        <f t="shared" si="8"/>
        <v>270.61</v>
      </c>
      <c r="H19" s="11">
        <v>0</v>
      </c>
      <c r="I19" s="11">
        <v>0</v>
      </c>
      <c r="J19" s="15">
        <v>0</v>
      </c>
      <c r="K19" s="11">
        <v>0</v>
      </c>
      <c r="L19" s="11">
        <v>0</v>
      </c>
      <c r="M19" s="11"/>
      <c r="N19" s="11">
        <v>0</v>
      </c>
      <c r="O19" s="11">
        <v>0</v>
      </c>
      <c r="P19" s="11">
        <v>0</v>
      </c>
      <c r="Q19" s="11">
        <v>0</v>
      </c>
      <c r="R19" s="11"/>
      <c r="S19" s="11">
        <v>0</v>
      </c>
      <c r="T19" s="15">
        <v>270.61</v>
      </c>
      <c r="U19" s="11">
        <v>0</v>
      </c>
      <c r="V19" s="11"/>
      <c r="W19" s="11">
        <v>0</v>
      </c>
      <c r="X19" s="11">
        <v>0</v>
      </c>
      <c r="Y19" s="15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5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5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5">
        <f>SUM(BA19)</f>
        <v>0</v>
      </c>
      <c r="BA19" s="11">
        <v>0</v>
      </c>
      <c r="BB19" s="15">
        <f t="shared" si="9"/>
        <v>270.61</v>
      </c>
      <c r="BC19" s="15">
        <f>SUM(BD19:BL19)</f>
        <v>0</v>
      </c>
      <c r="BD19" s="11">
        <v>0</v>
      </c>
      <c r="BE19" s="11">
        <v>0</v>
      </c>
      <c r="BF19" s="11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f>BB19-BC19</f>
        <v>270.61</v>
      </c>
    </row>
    <row r="20" spans="1:65" x14ac:dyDescent="0.25">
      <c r="A20" s="9" t="s">
        <v>89</v>
      </c>
      <c r="B20" s="9" t="s">
        <v>79</v>
      </c>
      <c r="C20" s="9" t="s">
        <v>79</v>
      </c>
      <c r="D20" s="10" t="s">
        <v>62</v>
      </c>
      <c r="E20" s="9" t="s">
        <v>77</v>
      </c>
      <c r="F20" s="9" t="s">
        <v>78</v>
      </c>
      <c r="G20" s="15">
        <f t="shared" si="8"/>
        <v>270.61</v>
      </c>
      <c r="H20" s="11">
        <v>0</v>
      </c>
      <c r="I20" s="11">
        <v>0</v>
      </c>
      <c r="J20" s="15">
        <v>0</v>
      </c>
      <c r="K20" s="11">
        <v>0</v>
      </c>
      <c r="L20" s="11">
        <v>0</v>
      </c>
      <c r="M20" s="11"/>
      <c r="N20" s="11">
        <v>0</v>
      </c>
      <c r="O20" s="11">
        <v>0</v>
      </c>
      <c r="P20" s="11">
        <v>0</v>
      </c>
      <c r="Q20" s="11">
        <v>0</v>
      </c>
      <c r="R20" s="11"/>
      <c r="S20" s="11">
        <v>0</v>
      </c>
      <c r="T20" s="15">
        <v>270.61</v>
      </c>
      <c r="U20" s="11">
        <v>0</v>
      </c>
      <c r="V20" s="11"/>
      <c r="W20" s="11">
        <v>0</v>
      </c>
      <c r="X20" s="11">
        <v>0</v>
      </c>
      <c r="Y20" s="15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5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5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5">
        <f t="shared" ref="AZ20" si="21">SUM(BA20)</f>
        <v>0</v>
      </c>
      <c r="BA20" s="11">
        <v>0</v>
      </c>
      <c r="BB20" s="15">
        <f t="shared" si="9"/>
        <v>270.61</v>
      </c>
      <c r="BC20" s="15">
        <f>SUM(BD20:BL20)</f>
        <v>0</v>
      </c>
      <c r="BD20" s="11">
        <v>0</v>
      </c>
      <c r="BE20" s="11">
        <v>0</v>
      </c>
      <c r="BF20" s="11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f t="shared" ref="BM20" si="22">BB20-BC20</f>
        <v>270.61</v>
      </c>
    </row>
    <row r="21" spans="1:65" x14ac:dyDescent="0.25">
      <c r="A21" s="9" t="s">
        <v>90</v>
      </c>
      <c r="B21" s="9" t="s">
        <v>76</v>
      </c>
      <c r="C21" s="9" t="s">
        <v>76</v>
      </c>
      <c r="D21" s="10" t="s">
        <v>62</v>
      </c>
      <c r="E21" s="9" t="s">
        <v>77</v>
      </c>
      <c r="F21" s="9" t="s">
        <v>78</v>
      </c>
      <c r="G21" s="15">
        <f t="shared" si="8"/>
        <v>270.61</v>
      </c>
      <c r="H21" s="11">
        <v>0</v>
      </c>
      <c r="I21" s="11">
        <v>0</v>
      </c>
      <c r="J21" s="15">
        <v>0</v>
      </c>
      <c r="K21" s="11">
        <v>0</v>
      </c>
      <c r="L21" s="11">
        <v>0</v>
      </c>
      <c r="M21" s="11"/>
      <c r="N21" s="11">
        <v>0</v>
      </c>
      <c r="O21" s="11">
        <v>0</v>
      </c>
      <c r="P21" s="11">
        <v>0</v>
      </c>
      <c r="Q21" s="11">
        <v>0</v>
      </c>
      <c r="R21" s="11"/>
      <c r="S21" s="11">
        <v>0</v>
      </c>
      <c r="T21" s="15">
        <v>270.61</v>
      </c>
      <c r="U21" s="11">
        <v>0</v>
      </c>
      <c r="V21" s="11"/>
      <c r="W21" s="11">
        <v>0</v>
      </c>
      <c r="X21" s="11">
        <v>0</v>
      </c>
      <c r="Y21" s="15">
        <f t="shared" si="12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5">
        <f t="shared" si="16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5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5">
        <f t="shared" si="18"/>
        <v>0</v>
      </c>
      <c r="BA21" s="11">
        <v>0</v>
      </c>
      <c r="BB21" s="15">
        <f t="shared" si="9"/>
        <v>270.61</v>
      </c>
      <c r="BC21" s="15">
        <f t="shared" si="10"/>
        <v>0</v>
      </c>
      <c r="BD21" s="11">
        <v>0</v>
      </c>
      <c r="BE21" s="11">
        <v>0</v>
      </c>
      <c r="BF21" s="11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f t="shared" si="11"/>
        <v>270.61</v>
      </c>
    </row>
    <row r="22" spans="1:65" x14ac:dyDescent="0.25">
      <c r="A22" s="9" t="s">
        <v>91</v>
      </c>
      <c r="B22" s="9" t="s">
        <v>80</v>
      </c>
      <c r="C22" s="9" t="s">
        <v>80</v>
      </c>
      <c r="D22" s="10" t="s">
        <v>62</v>
      </c>
      <c r="E22" s="9" t="s">
        <v>81</v>
      </c>
      <c r="F22" s="9" t="s">
        <v>82</v>
      </c>
      <c r="G22" s="15">
        <f t="shared" ref="G22" si="23">SUM(H22:X22)</f>
        <v>270.61</v>
      </c>
      <c r="H22" s="11">
        <v>0</v>
      </c>
      <c r="I22" s="11">
        <v>0</v>
      </c>
      <c r="J22" s="15">
        <v>0</v>
      </c>
      <c r="K22" s="11">
        <v>0</v>
      </c>
      <c r="L22" s="11">
        <v>0</v>
      </c>
      <c r="M22" s="11"/>
      <c r="N22" s="11">
        <v>0</v>
      </c>
      <c r="O22" s="11">
        <v>0</v>
      </c>
      <c r="P22" s="11">
        <v>0</v>
      </c>
      <c r="Q22" s="11">
        <v>0</v>
      </c>
      <c r="R22" s="11"/>
      <c r="S22" s="11">
        <v>0</v>
      </c>
      <c r="T22" s="15">
        <v>270.61</v>
      </c>
      <c r="U22" s="11">
        <v>0</v>
      </c>
      <c r="V22" s="11"/>
      <c r="W22" s="11">
        <v>0</v>
      </c>
      <c r="X22" s="11">
        <v>0</v>
      </c>
      <c r="Y22" s="15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5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5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5">
        <f t="shared" ref="AZ22" si="26">SUM(BA22)</f>
        <v>0</v>
      </c>
      <c r="BA22" s="11">
        <v>0</v>
      </c>
      <c r="BB22" s="15">
        <f t="shared" ref="BB22" si="27">AZ22+AR22+AF22+Y22+G22</f>
        <v>270.61</v>
      </c>
      <c r="BC22" s="15">
        <f t="shared" ref="BC22" si="28">SUM(BD22:BL22)</f>
        <v>0</v>
      </c>
      <c r="BD22" s="11">
        <v>0</v>
      </c>
      <c r="BE22" s="11">
        <v>0</v>
      </c>
      <c r="BF22" s="11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f>BB22-BC22</f>
        <v>270.61</v>
      </c>
    </row>
    <row r="23" spans="1:65" x14ac:dyDescent="0.25">
      <c r="A23" s="9" t="s">
        <v>92</v>
      </c>
      <c r="B23" s="9" t="s">
        <v>80</v>
      </c>
      <c r="C23" s="9" t="s">
        <v>80</v>
      </c>
      <c r="D23" s="10" t="s">
        <v>62</v>
      </c>
      <c r="E23" s="9" t="s">
        <v>81</v>
      </c>
      <c r="F23" s="9" t="s">
        <v>82</v>
      </c>
      <c r="G23" s="15">
        <f t="shared" si="8"/>
        <v>270.61</v>
      </c>
      <c r="H23" s="11">
        <v>0</v>
      </c>
      <c r="I23" s="11">
        <v>0</v>
      </c>
      <c r="J23" s="15">
        <v>0</v>
      </c>
      <c r="K23" s="11">
        <v>0</v>
      </c>
      <c r="L23" s="11">
        <v>0</v>
      </c>
      <c r="M23" s="11"/>
      <c r="N23" s="11">
        <v>0</v>
      </c>
      <c r="O23" s="11">
        <v>0</v>
      </c>
      <c r="P23" s="11">
        <v>0</v>
      </c>
      <c r="Q23" s="11">
        <v>0</v>
      </c>
      <c r="R23" s="11"/>
      <c r="S23" s="11">
        <v>0</v>
      </c>
      <c r="T23" s="15">
        <v>270.61</v>
      </c>
      <c r="U23" s="11">
        <v>0</v>
      </c>
      <c r="V23" s="11"/>
      <c r="W23" s="11">
        <v>0</v>
      </c>
      <c r="X23" s="11">
        <v>0</v>
      </c>
      <c r="Y23" s="15">
        <f t="shared" si="12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5">
        <f t="shared" si="16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5">
        <f t="shared" si="17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5">
        <f t="shared" si="18"/>
        <v>0</v>
      </c>
      <c r="BA23" s="11">
        <v>0</v>
      </c>
      <c r="BB23" s="15">
        <f t="shared" si="9"/>
        <v>270.61</v>
      </c>
      <c r="BC23" s="15">
        <f t="shared" si="10"/>
        <v>0</v>
      </c>
      <c r="BD23" s="11">
        <v>0</v>
      </c>
      <c r="BE23" s="11">
        <v>0</v>
      </c>
      <c r="BF23" s="11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f>BB23-BC23</f>
        <v>270.61</v>
      </c>
    </row>
    <row r="24" spans="1:65" x14ac:dyDescent="0.25">
      <c r="A24" s="9" t="s">
        <v>96</v>
      </c>
      <c r="B24" s="9" t="s">
        <v>95</v>
      </c>
      <c r="C24" s="9" t="s">
        <v>95</v>
      </c>
      <c r="D24" s="10" t="s">
        <v>62</v>
      </c>
      <c r="E24" s="9" t="s">
        <v>81</v>
      </c>
      <c r="F24" s="9" t="s">
        <v>82</v>
      </c>
      <c r="G24" s="15">
        <f t="shared" si="8"/>
        <v>270.61</v>
      </c>
      <c r="H24" s="11">
        <v>0</v>
      </c>
      <c r="I24" s="11">
        <v>0</v>
      </c>
      <c r="J24" s="15">
        <v>0</v>
      </c>
      <c r="K24" s="11">
        <v>0</v>
      </c>
      <c r="L24" s="11">
        <v>0</v>
      </c>
      <c r="M24" s="11"/>
      <c r="N24" s="11">
        <v>0</v>
      </c>
      <c r="O24" s="11">
        <v>0</v>
      </c>
      <c r="P24" s="11">
        <v>0</v>
      </c>
      <c r="Q24" s="11">
        <v>0</v>
      </c>
      <c r="R24" s="11"/>
      <c r="S24" s="11">
        <v>0</v>
      </c>
      <c r="T24" s="15">
        <v>270.61</v>
      </c>
      <c r="U24" s="11">
        <v>0</v>
      </c>
      <c r="V24" s="11"/>
      <c r="W24" s="11">
        <v>0</v>
      </c>
      <c r="X24" s="11">
        <v>0</v>
      </c>
      <c r="Y24" s="15">
        <f t="shared" si="12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5">
        <f t="shared" si="16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5">
        <f>SUM(AS24:AY24)</f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5">
        <f t="shared" ref="AZ24" si="29">SUM(BA24)</f>
        <v>0</v>
      </c>
      <c r="BA24" s="11">
        <v>0</v>
      </c>
      <c r="BB24" s="15">
        <f t="shared" si="9"/>
        <v>270.61</v>
      </c>
      <c r="BC24" s="15">
        <f t="shared" si="10"/>
        <v>0</v>
      </c>
      <c r="BD24" s="11">
        <v>0</v>
      </c>
      <c r="BE24" s="11">
        <v>0</v>
      </c>
      <c r="BF24" s="11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f>BB24-BC24</f>
        <v>270.61</v>
      </c>
    </row>
    <row r="25" spans="1:65" x14ac:dyDescent="0.25">
      <c r="BB25" s="12"/>
      <c r="BM25" s="12"/>
    </row>
    <row r="26" spans="1:65" x14ac:dyDescent="0.25">
      <c r="BL26" s="12"/>
      <c r="BM26" s="13"/>
    </row>
    <row r="27" spans="1:65" x14ac:dyDescent="0.25">
      <c r="BM27" s="12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2022-06-22T18:30:06Z</cp:lastPrinted>
  <dcterms:created xsi:type="dcterms:W3CDTF">2022-06-10T13:08:25Z</dcterms:created>
  <dcterms:modified xsi:type="dcterms:W3CDTF">2023-07-05T12:30:40Z</dcterms:modified>
</cp:coreProperties>
</file>