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agoazultransmissao-my.sharepoint.com/personal/cleucia_laztrans_com_br/Documents/Documentos/LAZ/Site - Transparência LAZ/Folha de pgto/"/>
    </mc:Choice>
  </mc:AlternateContent>
  <xr:revisionPtr revIDLastSave="86" documentId="8_{110A1656-6F87-46C9-AFDA-F20601F27C0D}" xr6:coauthVersionLast="47" xr6:coauthVersionMax="47" xr10:uidLastSave="{E86B94D0-084B-40F9-B6CD-D597A770C944}"/>
  <bookViews>
    <workbookView xWindow="-120" yWindow="-120" windowWidth="20730" windowHeight="11160" xr2:uid="{DDBC6271-4B2C-41B3-AB60-FFC987369E96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T14" i="1" l="1"/>
  <c r="BT10" i="1"/>
  <c r="AZ14" i="1"/>
  <c r="BJ22" i="1" l="1"/>
  <c r="BG22" i="1"/>
  <c r="AR22" i="1"/>
  <c r="AF22" i="1"/>
  <c r="Y22" i="1"/>
  <c r="G22" i="1"/>
  <c r="BI22" i="1" l="1"/>
  <c r="BT22" i="1" s="1"/>
  <c r="G15" i="1" l="1"/>
  <c r="Y15" i="1"/>
  <c r="AF15" i="1"/>
  <c r="AR15" i="1"/>
  <c r="BG15" i="1"/>
  <c r="BJ15" i="1"/>
  <c r="BI15" i="1" l="1"/>
  <c r="BT15" i="1" s="1"/>
  <c r="G11" i="1" l="1"/>
  <c r="G12" i="1"/>
  <c r="G13" i="1"/>
  <c r="G14" i="1"/>
  <c r="G16" i="1"/>
  <c r="G17" i="1"/>
  <c r="G18" i="1"/>
  <c r="G21" i="1"/>
  <c r="G19" i="1"/>
  <c r="G20" i="1"/>
  <c r="G24" i="1"/>
  <c r="G23" i="1"/>
  <c r="G10" i="1"/>
  <c r="Y11" i="1"/>
  <c r="Y12" i="1"/>
  <c r="Y13" i="1"/>
  <c r="Y14" i="1"/>
  <c r="Y16" i="1"/>
  <c r="Y17" i="1"/>
  <c r="Y18" i="1"/>
  <c r="Y21" i="1"/>
  <c r="Y19" i="1"/>
  <c r="Y20" i="1"/>
  <c r="Y24" i="1"/>
  <c r="Y23" i="1"/>
  <c r="Y10" i="1"/>
  <c r="AR23" i="1" l="1"/>
  <c r="AF10" i="1"/>
  <c r="AF19" i="1" l="1"/>
  <c r="AR19" i="1"/>
  <c r="BG19" i="1"/>
  <c r="BJ19" i="1"/>
  <c r="AF20" i="1"/>
  <c r="AR20" i="1"/>
  <c r="BG20" i="1"/>
  <c r="BJ20" i="1"/>
  <c r="BJ16" i="1"/>
  <c r="BG16" i="1"/>
  <c r="AR16" i="1"/>
  <c r="AF16" i="1"/>
  <c r="BJ17" i="1"/>
  <c r="BJ18" i="1"/>
  <c r="BJ21" i="1"/>
  <c r="BJ24" i="1"/>
  <c r="BJ23" i="1"/>
  <c r="BG11" i="1"/>
  <c r="BG10" i="1"/>
  <c r="BG12" i="1"/>
  <c r="BG14" i="1"/>
  <c r="BG17" i="1"/>
  <c r="BG18" i="1"/>
  <c r="BG21" i="1"/>
  <c r="BG24" i="1"/>
  <c r="BG23" i="1"/>
  <c r="AR11" i="1"/>
  <c r="AR10" i="1"/>
  <c r="AR12" i="1"/>
  <c r="AR14" i="1"/>
  <c r="AR17" i="1"/>
  <c r="AR18" i="1"/>
  <c r="AR21" i="1"/>
  <c r="AR24" i="1"/>
  <c r="AF12" i="1"/>
  <c r="AF14" i="1"/>
  <c r="AF17" i="1"/>
  <c r="AF18" i="1"/>
  <c r="AF21" i="1"/>
  <c r="AF24" i="1"/>
  <c r="AF23" i="1"/>
  <c r="BJ14" i="1"/>
  <c r="BJ12" i="1"/>
  <c r="BJ10" i="1"/>
  <c r="BJ11" i="1"/>
  <c r="AF11" i="1"/>
  <c r="BJ13" i="1"/>
  <c r="BG13" i="1"/>
  <c r="AR13" i="1"/>
  <c r="AF13" i="1"/>
  <c r="BI11" i="1" l="1"/>
  <c r="BT11" i="1" s="1"/>
  <c r="BI14" i="1"/>
  <c r="BI12" i="1"/>
  <c r="BT12" i="1" s="1"/>
  <c r="BI19" i="1"/>
  <c r="BT19" i="1" s="1"/>
  <c r="BI13" i="1"/>
  <c r="BT13" i="1" s="1"/>
  <c r="BI20" i="1"/>
  <c r="BT20" i="1" s="1"/>
  <c r="BI21" i="1"/>
  <c r="BT21" i="1" s="1"/>
  <c r="BI23" i="1"/>
  <c r="BT23" i="1" s="1"/>
  <c r="BI17" i="1"/>
  <c r="BT17" i="1" s="1"/>
  <c r="BI24" i="1"/>
  <c r="BT24" i="1" s="1"/>
  <c r="BI16" i="1"/>
  <c r="BT16" i="1" s="1"/>
  <c r="BI18" i="1"/>
  <c r="BT18" i="1" s="1"/>
  <c r="BI10" i="1"/>
</calcChain>
</file>

<file path=xl/sharedStrings.xml><?xml version="1.0" encoding="utf-8"?>
<sst xmlns="http://schemas.openxmlformats.org/spreadsheetml/2006/main" count="166" uniqueCount="114">
  <si>
    <t>LEGENDA:</t>
  </si>
  <si>
    <r>
      <rPr>
        <b/>
        <sz val="16"/>
        <color indexed="8"/>
        <rFont val="Calibri"/>
        <family val="2"/>
      </rPr>
      <t>PNV - PROVENTOS NÃO VARIÁVEIS:</t>
    </r>
    <r>
      <rPr>
        <sz val="16"/>
        <color indexed="8"/>
        <rFont val="Calibri"/>
        <family val="2"/>
      </rPr>
      <t xml:space="preserve"> </t>
    </r>
    <r>
      <rPr>
        <sz val="16"/>
        <rFont val="Calibri"/>
        <family val="2"/>
      </rPr>
      <t>Salário, Gratificações, Incorporação Transferência, Adicional Periculosidade, Horonários, Pro-labore, Bolsa Estagiários, entre outros.</t>
    </r>
  </si>
  <si>
    <r>
      <rPr>
        <b/>
        <sz val="16"/>
        <color indexed="8"/>
        <rFont val="Calibri"/>
        <family val="2"/>
      </rPr>
      <t xml:space="preserve">PV - PROVENTOS VARIÁVEIS: </t>
    </r>
    <r>
      <rPr>
        <sz val="16"/>
        <rFont val="Calibri"/>
        <family val="2"/>
      </rPr>
      <t>Horas extras 50% e 100%, Sobreaviso, Adicional Noturno e DSR sobre Horas Extras e Sobreaviso.</t>
    </r>
  </si>
  <si>
    <t xml:space="preserve">NOME       </t>
  </si>
  <si>
    <t xml:space="preserve">CARGO      </t>
  </si>
  <si>
    <t xml:space="preserve">FUNÇÃO     </t>
  </si>
  <si>
    <t>FUNÇÃO GRATIFICADA</t>
  </si>
  <si>
    <t>VÍNCULO</t>
  </si>
  <si>
    <t>DESC_LOTACAO</t>
  </si>
  <si>
    <t>PNV</t>
  </si>
  <si>
    <t>ADIC  PERICULOSIDADE</t>
  </si>
  <si>
    <t>ADICIONAL TRANSPORTE</t>
  </si>
  <si>
    <t>ALIMENTAÇÃO/REFEIÇÃO</t>
  </si>
  <si>
    <t xml:space="preserve">BOLSA      </t>
  </si>
  <si>
    <t>DIF ADIC PERICULOSIDADE</t>
  </si>
  <si>
    <t>DIF GRAT FUNÇÃO</t>
  </si>
  <si>
    <t>GRAT    DE    GESTAO</t>
  </si>
  <si>
    <t>GRAT FUNCAO DIRETOR</t>
  </si>
  <si>
    <t>GRAT DE SUBSTITUIÇÃO</t>
  </si>
  <si>
    <t>GRATIFICACAO  FUNCAO</t>
  </si>
  <si>
    <t>HONORARIOS .........</t>
  </si>
  <si>
    <t xml:space="preserve">PRO-LABORE </t>
  </si>
  <si>
    <t>SLD MES FERIAS DIRET</t>
  </si>
  <si>
    <t>TRANSP. ESTAGIÁRIO</t>
  </si>
  <si>
    <t>PV</t>
  </si>
  <si>
    <t>AUX PAT EMP CIDADA</t>
  </si>
  <si>
    <t>AUX  PEC  RES 071/92</t>
  </si>
  <si>
    <t>AUXILIO CRECHE......</t>
  </si>
  <si>
    <t>AUXILIO EDUCAÇÃO</t>
  </si>
  <si>
    <t>DIF AUXILIO CRECHE</t>
  </si>
  <si>
    <t>DIF AUXILIO EDUCAÇÃO</t>
  </si>
  <si>
    <t>FÉRIAS</t>
  </si>
  <si>
    <t>ADIC 1/3 FERIAS DIRE</t>
  </si>
  <si>
    <t>ADIC FERIAS 1/3...FERIAS</t>
  </si>
  <si>
    <t>HONORARIOS FERIAS</t>
  </si>
  <si>
    <t>INC TRANS ADIANT FER</t>
  </si>
  <si>
    <t>INCORP TRANSF FERIAS</t>
  </si>
  <si>
    <t>MED OUTR PROV FERIAS</t>
  </si>
  <si>
    <t>MEDIA PROV  VAR...FE</t>
  </si>
  <si>
    <t>SALARIO FERIAS......</t>
  </si>
  <si>
    <t>SALARIO FERIAS....AD</t>
  </si>
  <si>
    <t>ABONO DE FÉRIAS</t>
  </si>
  <si>
    <t>ABONO PEC HONORARIO</t>
  </si>
  <si>
    <t>ADIC FERIAS 1/3...AB</t>
  </si>
  <si>
    <t>MED OUT PROV AB PEC</t>
  </si>
  <si>
    <t>MEDIA PROV VAR... AB</t>
  </si>
  <si>
    <t>SALARIO........ABONO</t>
  </si>
  <si>
    <t>13° SALARIO</t>
  </si>
  <si>
    <t>ADIANT 13º SAL... FE</t>
  </si>
  <si>
    <t>PROVENTOS</t>
  </si>
  <si>
    <t>DESCONTOS</t>
  </si>
  <si>
    <t>FALTAS FERIAS.......</t>
  </si>
  <si>
    <t>IMPOSTO RENDA ......</t>
  </si>
  <si>
    <t>IMPOSTO RENDA.... FE</t>
  </si>
  <si>
    <t>INSS ............</t>
  </si>
  <si>
    <t>PENSAO ALIMENT MES</t>
  </si>
  <si>
    <t>TICKET / ALIMENTACAO</t>
  </si>
  <si>
    <t>LÍQUIDO</t>
  </si>
  <si>
    <t>Günther Benedict Craesmeyer</t>
  </si>
  <si>
    <t>Assistente de diretoria</t>
  </si>
  <si>
    <t xml:space="preserve">Asistente departamento Técnico </t>
  </si>
  <si>
    <t>Não se Aplica</t>
  </si>
  <si>
    <t>Com.</t>
  </si>
  <si>
    <t>DTO - DIRETORIA TECNICA E OPERACIONAL</t>
  </si>
  <si>
    <t>Manoella Mariz Santos</t>
  </si>
  <si>
    <t xml:space="preserve">Asistente departamento Financeiro </t>
  </si>
  <si>
    <t>DAF - DIRETORIA ADMINISTRATIVO FINANCEIRA</t>
  </si>
  <si>
    <t>Reila Bahia Xavier e Pereira</t>
  </si>
  <si>
    <t>PR-PRESIDENCIA</t>
  </si>
  <si>
    <t>Renan Telles de Sousa Alcantara</t>
  </si>
  <si>
    <t>Advogado</t>
  </si>
  <si>
    <t>PRESIDÊNCIA E DIRETORIAS</t>
  </si>
  <si>
    <t>Joicymar Oliveira Lopes Vieira</t>
  </si>
  <si>
    <t>Antonio Dirceu Guimarães Machado</t>
  </si>
  <si>
    <t>Eduardo de Mesquita Lima</t>
  </si>
  <si>
    <t>CONSELHEIRO DE ADMINISTRAÇÃO</t>
  </si>
  <si>
    <t>CONS. ADM</t>
  </si>
  <si>
    <t>CA - CONSELHO DE ADMINISTRACAO</t>
  </si>
  <si>
    <t>CONSELHEIRA DE ADMINISTRAÇÃO</t>
  </si>
  <si>
    <t>CONSELHEIRO FISCAL</t>
  </si>
  <si>
    <t>CONS. FISCAL</t>
  </si>
  <si>
    <t>CF - CONSELHO FISCAL</t>
  </si>
  <si>
    <t>FOLHA DE PAGAMENTO - LAGO AZUL TRANSMISSÃO</t>
  </si>
  <si>
    <t>Diretor Financeiro e Técnico</t>
  </si>
  <si>
    <t>DIRETORIA FINANCEIRA E TÉCNICA</t>
  </si>
  <si>
    <t>PRESIDÊNCIA E DIRETORIAS DE MEIO AMBIENTE E FUNDIÁRIA</t>
  </si>
  <si>
    <t>Luane Mendes de Sousa</t>
  </si>
  <si>
    <t>Advogada</t>
  </si>
  <si>
    <t>SALARIO MATERNIDADE</t>
  </si>
  <si>
    <t>I N S S FÉRIAS</t>
  </si>
  <si>
    <t>SALARIO ............</t>
  </si>
  <si>
    <t>Diretora de Meio Ambiente, Fundiário, Administrativo e Diretora Presidente</t>
  </si>
  <si>
    <t>Diretora de Meio Ambiente, Fundiário e Diretora Presidente</t>
  </si>
  <si>
    <t>Ednilson Alves da Silva</t>
  </si>
  <si>
    <t>Daniel Vinícios Nunes Vieira</t>
  </si>
  <si>
    <t>Cleucia Fernandes Marques</t>
  </si>
  <si>
    <t>PRÓ-LABORE RETROATIVO 07/08/2022</t>
  </si>
  <si>
    <t>DIF. FÉRIAS</t>
  </si>
  <si>
    <t>DIF. 1/3 DE FÉRIAS</t>
  </si>
  <si>
    <t>DIF. ABONO DE FÉRIAS</t>
  </si>
  <si>
    <t>DIF. 1/3 ABONO</t>
  </si>
  <si>
    <t>RESCISÃO</t>
  </si>
  <si>
    <t>SALDO DE SALÁRIO</t>
  </si>
  <si>
    <t>FÉRIAS PROP.</t>
  </si>
  <si>
    <t>1/3 FÉRIAS</t>
  </si>
  <si>
    <t>FÉRIAS VENCIDAS</t>
  </si>
  <si>
    <t>13º PROPORCIOAL</t>
  </si>
  <si>
    <t>AVISO EXCEDENTE</t>
  </si>
  <si>
    <t>PREVIDÊNCIA SOCIAL</t>
  </si>
  <si>
    <t>13º PREV SOCIAL</t>
  </si>
  <si>
    <t>Claudia Menezes Fernandes de Oliveira</t>
  </si>
  <si>
    <t>Bernardo Braga Teixeira</t>
  </si>
  <si>
    <t>Cleiton Silva Ferreira</t>
  </si>
  <si>
    <t>Fernando Barreto Rezende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</si>
</sst>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4" fillId="0" borderId="0" xfId="0" applyFont="1"/>
    <xf numFmtId="43" fontId="1" fillId="0" borderId="0" xfId="1" applyFont="1"/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43" fontId="1" fillId="0" borderId="1" xfId="1" applyFont="1" applyBorder="1"/>
    <xf numFmtId="43" fontId="0" fillId="0" borderId="0" xfId="0" applyNumberFormat="1"/>
    <xf numFmtId="43" fontId="0" fillId="0" borderId="0" xfId="1" applyFont="1"/>
    <xf numFmtId="17" fontId="5" fillId="0" borderId="0" xfId="0" applyNumberFormat="1" applyFont="1"/>
    <xf numFmtId="43" fontId="0" fillId="0" borderId="0" xfId="0" applyNumberFormat="1" applyFill="1" applyBorder="1"/>
    <xf numFmtId="43" fontId="0" fillId="0" borderId="1" xfId="1" applyFont="1" applyBorder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0</xdr:rowOff>
    </xdr:from>
    <xdr:to>
      <xdr:col>0</xdr:col>
      <xdr:colOff>2971801</xdr:colOff>
      <xdr:row>4</xdr:row>
      <xdr:rowOff>85725</xdr:rowOff>
    </xdr:to>
    <xdr:pic>
      <xdr:nvPicPr>
        <xdr:cNvPr id="2" name="Imagem 1" descr="Logotipo&#10;&#10;Descrição gerada automaticamente com confiança média">
          <a:extLst>
            <a:ext uri="{FF2B5EF4-FFF2-40B4-BE49-F238E27FC236}">
              <a16:creationId xmlns:a16="http://schemas.microsoft.com/office/drawing/2014/main" id="{5D03DB15-4CF2-44B6-A6E4-1B5338914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2971800" cy="742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C01B9F-6AC4-40A8-8083-221A7C88705D}">
  <sheetPr>
    <pageSetUpPr fitToPage="1"/>
  </sheetPr>
  <dimension ref="A3:BT29"/>
  <sheetViews>
    <sheetView showGridLines="0" tabSelected="1" workbookViewId="0">
      <pane xSplit="1" ySplit="9" topLeftCell="B16" activePane="bottomRight" state="frozen"/>
      <selection pane="topRight" activeCell="B1" sqref="B1"/>
      <selection pane="bottomLeft" activeCell="A10" sqref="A10"/>
      <selection pane="bottomRight" activeCell="A20" sqref="A20"/>
    </sheetView>
  </sheetViews>
  <sheetFormatPr defaultRowHeight="15" x14ac:dyDescent="0.25"/>
  <cols>
    <col min="1" max="1" width="49.7109375" bestFit="1" customWidth="1"/>
    <col min="2" max="2" width="45.28515625" customWidth="1"/>
    <col min="3" max="3" width="49.28515625" bestFit="1" customWidth="1"/>
    <col min="4" max="4" width="21.5703125" bestFit="1" customWidth="1"/>
    <col min="5" max="5" width="12.85546875" bestFit="1" customWidth="1"/>
    <col min="6" max="6" width="50.85546875" bestFit="1" customWidth="1"/>
    <col min="7" max="7" width="13.28515625" customWidth="1"/>
    <col min="8" max="8" width="21.7109375" hidden="1" customWidth="1"/>
    <col min="9" max="9" width="23.28515625" hidden="1" customWidth="1"/>
    <col min="10" max="10" width="24" hidden="1" customWidth="1"/>
    <col min="11" max="11" width="9.28515625" hidden="1" customWidth="1"/>
    <col min="12" max="13" width="24.5703125" hidden="1" customWidth="1"/>
    <col min="14" max="14" width="19" hidden="1" customWidth="1"/>
    <col min="15" max="16" width="22.42578125" hidden="1" customWidth="1"/>
    <col min="17" max="17" width="23.28515625" style="2" hidden="1" customWidth="1"/>
    <col min="18" max="18" width="19" style="2" hidden="1" customWidth="1"/>
    <col min="19" max="19" width="23.5703125" style="2" hidden="1" customWidth="1"/>
    <col min="20" max="20" width="12.7109375" hidden="1" customWidth="1"/>
    <col min="21" max="22" width="16" hidden="1" customWidth="1"/>
    <col min="23" max="23" width="20.5703125" hidden="1" customWidth="1"/>
    <col min="24" max="24" width="20" hidden="1" customWidth="1"/>
    <col min="25" max="25" width="14.140625" customWidth="1"/>
    <col min="26" max="26" width="20.7109375" hidden="1" customWidth="1"/>
    <col min="27" max="27" width="19.5703125" hidden="1" customWidth="1"/>
    <col min="28" max="28" width="19.140625" hidden="1" customWidth="1"/>
    <col min="29" max="29" width="19" hidden="1" customWidth="1"/>
    <col min="30" max="30" width="19.28515625" hidden="1" customWidth="1"/>
    <col min="31" max="31" width="22.42578125" hidden="1" customWidth="1"/>
    <col min="32" max="32" width="11.5703125" customWidth="1"/>
    <col min="33" max="33" width="19.7109375" hidden="1" customWidth="1"/>
    <col min="34" max="35" width="23.140625" hidden="1" customWidth="1"/>
    <col min="36" max="37" width="20.28515625" hidden="1" customWidth="1"/>
    <col min="38" max="38" width="21.7109375" hidden="1" customWidth="1"/>
    <col min="39" max="39" width="22" hidden="1" customWidth="1"/>
    <col min="40" max="40" width="22.85546875" hidden="1" customWidth="1"/>
    <col min="41" max="41" width="21" hidden="1" customWidth="1"/>
    <col min="42" max="42" width="18.7109375" hidden="1" customWidth="1"/>
    <col min="43" max="43" width="20.140625" hidden="1" customWidth="1"/>
    <col min="44" max="44" width="17.140625" customWidth="1"/>
    <col min="45" max="45" width="23.42578125" hidden="1" customWidth="1"/>
    <col min="46" max="46" width="19.42578125" hidden="1" customWidth="1"/>
    <col min="47" max="47" width="22.5703125" hidden="1" customWidth="1"/>
    <col min="48" max="48" width="21.140625" hidden="1" customWidth="1"/>
    <col min="49" max="49" width="21.85546875" hidden="1" customWidth="1"/>
    <col min="50" max="50" width="21.5703125" hidden="1" customWidth="1"/>
    <col min="51" max="51" width="20.140625" hidden="1" customWidth="1"/>
    <col min="52" max="52" width="11.7109375" bestFit="1" customWidth="1"/>
    <col min="53" max="58" width="20.140625" hidden="1" customWidth="1"/>
    <col min="59" max="59" width="11.7109375" bestFit="1" customWidth="1"/>
    <col min="60" max="60" width="19.28515625" hidden="1" customWidth="1"/>
    <col min="61" max="61" width="13.28515625" bestFit="1" customWidth="1"/>
    <col min="62" max="62" width="11.7109375" customWidth="1"/>
    <col min="63" max="63" width="14.42578125" hidden="1" customWidth="1"/>
    <col min="64" max="64" width="28.28515625" hidden="1" customWidth="1"/>
    <col min="65" max="65" width="18.140625" hidden="1" customWidth="1"/>
    <col min="66" max="66" width="12.28515625" hidden="1" customWidth="1"/>
    <col min="67" max="67" width="20.140625" hidden="1" customWidth="1"/>
    <col min="68" max="68" width="21" hidden="1" customWidth="1"/>
    <col min="69" max="69" width="13.7109375" hidden="1" customWidth="1"/>
    <col min="70" max="70" width="21.42578125" hidden="1" customWidth="1"/>
    <col min="71" max="71" width="22.140625" hidden="1" customWidth="1"/>
    <col min="72" max="72" width="13.28515625" bestFit="1" customWidth="1"/>
    <col min="238" max="238" width="49.7109375" bestFit="1" customWidth="1"/>
    <col min="239" max="239" width="45.28515625" customWidth="1"/>
    <col min="240" max="240" width="49.28515625" bestFit="1" customWidth="1"/>
    <col min="241" max="241" width="21.5703125" bestFit="1" customWidth="1"/>
    <col min="242" max="242" width="12.85546875" bestFit="1" customWidth="1"/>
    <col min="243" max="243" width="47.42578125" bestFit="1" customWidth="1"/>
    <col min="244" max="244" width="13.28515625" bestFit="1" customWidth="1"/>
    <col min="245" max="261" width="0" hidden="1" customWidth="1"/>
    <col min="262" max="262" width="10.5703125" bestFit="1" customWidth="1"/>
    <col min="263" max="269" width="0" hidden="1" customWidth="1"/>
    <col min="270" max="270" width="10.5703125" bestFit="1" customWidth="1"/>
    <col min="271" max="276" width="0" hidden="1" customWidth="1"/>
    <col min="277" max="277" width="11.5703125" bestFit="1" customWidth="1"/>
    <col min="278" max="288" width="0" hidden="1" customWidth="1"/>
    <col min="289" max="289" width="17" bestFit="1" customWidth="1"/>
    <col min="290" max="296" width="0" hidden="1" customWidth="1"/>
    <col min="297" max="297" width="11.7109375" bestFit="1" customWidth="1"/>
    <col min="298" max="298" width="0" hidden="1" customWidth="1"/>
    <col min="299" max="299" width="13.28515625" bestFit="1" customWidth="1"/>
    <col min="300" max="300" width="11.7109375" bestFit="1" customWidth="1"/>
    <col min="301" max="327" width="0" hidden="1" customWidth="1"/>
    <col min="328" max="328" width="13.28515625" bestFit="1" customWidth="1"/>
    <col min="494" max="494" width="49.7109375" bestFit="1" customWidth="1"/>
    <col min="495" max="495" width="45.28515625" customWidth="1"/>
    <col min="496" max="496" width="49.28515625" bestFit="1" customWidth="1"/>
    <col min="497" max="497" width="21.5703125" bestFit="1" customWidth="1"/>
    <col min="498" max="498" width="12.85546875" bestFit="1" customWidth="1"/>
    <col min="499" max="499" width="47.42578125" bestFit="1" customWidth="1"/>
    <col min="500" max="500" width="13.28515625" bestFit="1" customWidth="1"/>
    <col min="501" max="517" width="0" hidden="1" customWidth="1"/>
    <col min="518" max="518" width="10.5703125" bestFit="1" customWidth="1"/>
    <col min="519" max="525" width="0" hidden="1" customWidth="1"/>
    <col min="526" max="526" width="10.5703125" bestFit="1" customWidth="1"/>
    <col min="527" max="532" width="0" hidden="1" customWidth="1"/>
    <col min="533" max="533" width="11.5703125" bestFit="1" customWidth="1"/>
    <col min="534" max="544" width="0" hidden="1" customWidth="1"/>
    <col min="545" max="545" width="17" bestFit="1" customWidth="1"/>
    <col min="546" max="552" width="0" hidden="1" customWidth="1"/>
    <col min="553" max="553" width="11.7109375" bestFit="1" customWidth="1"/>
    <col min="554" max="554" width="0" hidden="1" customWidth="1"/>
    <col min="555" max="555" width="13.28515625" bestFit="1" customWidth="1"/>
    <col min="556" max="556" width="11.7109375" bestFit="1" customWidth="1"/>
    <col min="557" max="583" width="0" hidden="1" customWidth="1"/>
    <col min="584" max="584" width="13.28515625" bestFit="1" customWidth="1"/>
    <col min="750" max="750" width="49.7109375" bestFit="1" customWidth="1"/>
    <col min="751" max="751" width="45.28515625" customWidth="1"/>
    <col min="752" max="752" width="49.28515625" bestFit="1" customWidth="1"/>
    <col min="753" max="753" width="21.5703125" bestFit="1" customWidth="1"/>
    <col min="754" max="754" width="12.85546875" bestFit="1" customWidth="1"/>
    <col min="755" max="755" width="47.42578125" bestFit="1" customWidth="1"/>
    <col min="756" max="756" width="13.28515625" bestFit="1" customWidth="1"/>
    <col min="757" max="773" width="0" hidden="1" customWidth="1"/>
    <col min="774" max="774" width="10.5703125" bestFit="1" customWidth="1"/>
    <col min="775" max="781" width="0" hidden="1" customWidth="1"/>
    <col min="782" max="782" width="10.5703125" bestFit="1" customWidth="1"/>
    <col min="783" max="788" width="0" hidden="1" customWidth="1"/>
    <col min="789" max="789" width="11.5703125" bestFit="1" customWidth="1"/>
    <col min="790" max="800" width="0" hidden="1" customWidth="1"/>
    <col min="801" max="801" width="17" bestFit="1" customWidth="1"/>
    <col min="802" max="808" width="0" hidden="1" customWidth="1"/>
    <col min="809" max="809" width="11.7109375" bestFit="1" customWidth="1"/>
    <col min="810" max="810" width="0" hidden="1" customWidth="1"/>
    <col min="811" max="811" width="13.28515625" bestFit="1" customWidth="1"/>
    <col min="812" max="812" width="11.7109375" bestFit="1" customWidth="1"/>
    <col min="813" max="839" width="0" hidden="1" customWidth="1"/>
    <col min="840" max="840" width="13.28515625" bestFit="1" customWidth="1"/>
    <col min="1006" max="1006" width="49.7109375" bestFit="1" customWidth="1"/>
    <col min="1007" max="1007" width="45.28515625" customWidth="1"/>
    <col min="1008" max="1008" width="49.28515625" bestFit="1" customWidth="1"/>
    <col min="1009" max="1009" width="21.5703125" bestFit="1" customWidth="1"/>
    <col min="1010" max="1010" width="12.85546875" bestFit="1" customWidth="1"/>
    <col min="1011" max="1011" width="47.42578125" bestFit="1" customWidth="1"/>
    <col min="1012" max="1012" width="13.28515625" bestFit="1" customWidth="1"/>
    <col min="1013" max="1029" width="0" hidden="1" customWidth="1"/>
    <col min="1030" max="1030" width="10.5703125" bestFit="1" customWidth="1"/>
    <col min="1031" max="1037" width="0" hidden="1" customWidth="1"/>
    <col min="1038" max="1038" width="10.5703125" bestFit="1" customWidth="1"/>
    <col min="1039" max="1044" width="0" hidden="1" customWidth="1"/>
    <col min="1045" max="1045" width="11.5703125" bestFit="1" customWidth="1"/>
    <col min="1046" max="1056" width="0" hidden="1" customWidth="1"/>
    <col min="1057" max="1057" width="17" bestFit="1" customWidth="1"/>
    <col min="1058" max="1064" width="0" hidden="1" customWidth="1"/>
    <col min="1065" max="1065" width="11.7109375" bestFit="1" customWidth="1"/>
    <col min="1066" max="1066" width="0" hidden="1" customWidth="1"/>
    <col min="1067" max="1067" width="13.28515625" bestFit="1" customWidth="1"/>
    <col min="1068" max="1068" width="11.7109375" bestFit="1" customWidth="1"/>
    <col min="1069" max="1095" width="0" hidden="1" customWidth="1"/>
    <col min="1096" max="1096" width="13.28515625" bestFit="1" customWidth="1"/>
    <col min="1262" max="1262" width="49.7109375" bestFit="1" customWidth="1"/>
    <col min="1263" max="1263" width="45.28515625" customWidth="1"/>
    <col min="1264" max="1264" width="49.28515625" bestFit="1" customWidth="1"/>
    <col min="1265" max="1265" width="21.5703125" bestFit="1" customWidth="1"/>
    <col min="1266" max="1266" width="12.85546875" bestFit="1" customWidth="1"/>
    <col min="1267" max="1267" width="47.42578125" bestFit="1" customWidth="1"/>
    <col min="1268" max="1268" width="13.28515625" bestFit="1" customWidth="1"/>
    <col min="1269" max="1285" width="0" hidden="1" customWidth="1"/>
    <col min="1286" max="1286" width="10.5703125" bestFit="1" customWidth="1"/>
    <col min="1287" max="1293" width="0" hidden="1" customWidth="1"/>
    <col min="1294" max="1294" width="10.5703125" bestFit="1" customWidth="1"/>
    <col min="1295" max="1300" width="0" hidden="1" customWidth="1"/>
    <col min="1301" max="1301" width="11.5703125" bestFit="1" customWidth="1"/>
    <col min="1302" max="1312" width="0" hidden="1" customWidth="1"/>
    <col min="1313" max="1313" width="17" bestFit="1" customWidth="1"/>
    <col min="1314" max="1320" width="0" hidden="1" customWidth="1"/>
    <col min="1321" max="1321" width="11.7109375" bestFit="1" customWidth="1"/>
    <col min="1322" max="1322" width="0" hidden="1" customWidth="1"/>
    <col min="1323" max="1323" width="13.28515625" bestFit="1" customWidth="1"/>
    <col min="1324" max="1324" width="11.7109375" bestFit="1" customWidth="1"/>
    <col min="1325" max="1351" width="0" hidden="1" customWidth="1"/>
    <col min="1352" max="1352" width="13.28515625" bestFit="1" customWidth="1"/>
    <col min="1518" max="1518" width="49.7109375" bestFit="1" customWidth="1"/>
    <col min="1519" max="1519" width="45.28515625" customWidth="1"/>
    <col min="1520" max="1520" width="49.28515625" bestFit="1" customWidth="1"/>
    <col min="1521" max="1521" width="21.5703125" bestFit="1" customWidth="1"/>
    <col min="1522" max="1522" width="12.85546875" bestFit="1" customWidth="1"/>
    <col min="1523" max="1523" width="47.42578125" bestFit="1" customWidth="1"/>
    <col min="1524" max="1524" width="13.28515625" bestFit="1" customWidth="1"/>
    <col min="1525" max="1541" width="0" hidden="1" customWidth="1"/>
    <col min="1542" max="1542" width="10.5703125" bestFit="1" customWidth="1"/>
    <col min="1543" max="1549" width="0" hidden="1" customWidth="1"/>
    <col min="1550" max="1550" width="10.5703125" bestFit="1" customWidth="1"/>
    <col min="1551" max="1556" width="0" hidden="1" customWidth="1"/>
    <col min="1557" max="1557" width="11.5703125" bestFit="1" customWidth="1"/>
    <col min="1558" max="1568" width="0" hidden="1" customWidth="1"/>
    <col min="1569" max="1569" width="17" bestFit="1" customWidth="1"/>
    <col min="1570" max="1576" width="0" hidden="1" customWidth="1"/>
    <col min="1577" max="1577" width="11.7109375" bestFit="1" customWidth="1"/>
    <col min="1578" max="1578" width="0" hidden="1" customWidth="1"/>
    <col min="1579" max="1579" width="13.28515625" bestFit="1" customWidth="1"/>
    <col min="1580" max="1580" width="11.7109375" bestFit="1" customWidth="1"/>
    <col min="1581" max="1607" width="0" hidden="1" customWidth="1"/>
    <col min="1608" max="1608" width="13.28515625" bestFit="1" customWidth="1"/>
    <col min="1774" max="1774" width="49.7109375" bestFit="1" customWidth="1"/>
    <col min="1775" max="1775" width="45.28515625" customWidth="1"/>
    <col min="1776" max="1776" width="49.28515625" bestFit="1" customWidth="1"/>
    <col min="1777" max="1777" width="21.5703125" bestFit="1" customWidth="1"/>
    <col min="1778" max="1778" width="12.85546875" bestFit="1" customWidth="1"/>
    <col min="1779" max="1779" width="47.42578125" bestFit="1" customWidth="1"/>
    <col min="1780" max="1780" width="13.28515625" bestFit="1" customWidth="1"/>
    <col min="1781" max="1797" width="0" hidden="1" customWidth="1"/>
    <col min="1798" max="1798" width="10.5703125" bestFit="1" customWidth="1"/>
    <col min="1799" max="1805" width="0" hidden="1" customWidth="1"/>
    <col min="1806" max="1806" width="10.5703125" bestFit="1" customWidth="1"/>
    <col min="1807" max="1812" width="0" hidden="1" customWidth="1"/>
    <col min="1813" max="1813" width="11.5703125" bestFit="1" customWidth="1"/>
    <col min="1814" max="1824" width="0" hidden="1" customWidth="1"/>
    <col min="1825" max="1825" width="17" bestFit="1" customWidth="1"/>
    <col min="1826" max="1832" width="0" hidden="1" customWidth="1"/>
    <col min="1833" max="1833" width="11.7109375" bestFit="1" customWidth="1"/>
    <col min="1834" max="1834" width="0" hidden="1" customWidth="1"/>
    <col min="1835" max="1835" width="13.28515625" bestFit="1" customWidth="1"/>
    <col min="1836" max="1836" width="11.7109375" bestFit="1" customWidth="1"/>
    <col min="1837" max="1863" width="0" hidden="1" customWidth="1"/>
    <col min="1864" max="1864" width="13.28515625" bestFit="1" customWidth="1"/>
    <col min="2030" max="2030" width="49.7109375" bestFit="1" customWidth="1"/>
    <col min="2031" max="2031" width="45.28515625" customWidth="1"/>
    <col min="2032" max="2032" width="49.28515625" bestFit="1" customWidth="1"/>
    <col min="2033" max="2033" width="21.5703125" bestFit="1" customWidth="1"/>
    <col min="2034" max="2034" width="12.85546875" bestFit="1" customWidth="1"/>
    <col min="2035" max="2035" width="47.42578125" bestFit="1" customWidth="1"/>
    <col min="2036" max="2036" width="13.28515625" bestFit="1" customWidth="1"/>
    <col min="2037" max="2053" width="0" hidden="1" customWidth="1"/>
    <col min="2054" max="2054" width="10.5703125" bestFit="1" customWidth="1"/>
    <col min="2055" max="2061" width="0" hidden="1" customWidth="1"/>
    <col min="2062" max="2062" width="10.5703125" bestFit="1" customWidth="1"/>
    <col min="2063" max="2068" width="0" hidden="1" customWidth="1"/>
    <col min="2069" max="2069" width="11.5703125" bestFit="1" customWidth="1"/>
    <col min="2070" max="2080" width="0" hidden="1" customWidth="1"/>
    <col min="2081" max="2081" width="17" bestFit="1" customWidth="1"/>
    <col min="2082" max="2088" width="0" hidden="1" customWidth="1"/>
    <col min="2089" max="2089" width="11.7109375" bestFit="1" customWidth="1"/>
    <col min="2090" max="2090" width="0" hidden="1" customWidth="1"/>
    <col min="2091" max="2091" width="13.28515625" bestFit="1" customWidth="1"/>
    <col min="2092" max="2092" width="11.7109375" bestFit="1" customWidth="1"/>
    <col min="2093" max="2119" width="0" hidden="1" customWidth="1"/>
    <col min="2120" max="2120" width="13.28515625" bestFit="1" customWidth="1"/>
    <col min="2286" max="2286" width="49.7109375" bestFit="1" customWidth="1"/>
    <col min="2287" max="2287" width="45.28515625" customWidth="1"/>
    <col min="2288" max="2288" width="49.28515625" bestFit="1" customWidth="1"/>
    <col min="2289" max="2289" width="21.5703125" bestFit="1" customWidth="1"/>
    <col min="2290" max="2290" width="12.85546875" bestFit="1" customWidth="1"/>
    <col min="2291" max="2291" width="47.42578125" bestFit="1" customWidth="1"/>
    <col min="2292" max="2292" width="13.28515625" bestFit="1" customWidth="1"/>
    <col min="2293" max="2309" width="0" hidden="1" customWidth="1"/>
    <col min="2310" max="2310" width="10.5703125" bestFit="1" customWidth="1"/>
    <col min="2311" max="2317" width="0" hidden="1" customWidth="1"/>
    <col min="2318" max="2318" width="10.5703125" bestFit="1" customWidth="1"/>
    <col min="2319" max="2324" width="0" hidden="1" customWidth="1"/>
    <col min="2325" max="2325" width="11.5703125" bestFit="1" customWidth="1"/>
    <col min="2326" max="2336" width="0" hidden="1" customWidth="1"/>
    <col min="2337" max="2337" width="17" bestFit="1" customWidth="1"/>
    <col min="2338" max="2344" width="0" hidden="1" customWidth="1"/>
    <col min="2345" max="2345" width="11.7109375" bestFit="1" customWidth="1"/>
    <col min="2346" max="2346" width="0" hidden="1" customWidth="1"/>
    <col min="2347" max="2347" width="13.28515625" bestFit="1" customWidth="1"/>
    <col min="2348" max="2348" width="11.7109375" bestFit="1" customWidth="1"/>
    <col min="2349" max="2375" width="0" hidden="1" customWidth="1"/>
    <col min="2376" max="2376" width="13.28515625" bestFit="1" customWidth="1"/>
    <col min="2542" max="2542" width="49.7109375" bestFit="1" customWidth="1"/>
    <col min="2543" max="2543" width="45.28515625" customWidth="1"/>
    <col min="2544" max="2544" width="49.28515625" bestFit="1" customWidth="1"/>
    <col min="2545" max="2545" width="21.5703125" bestFit="1" customWidth="1"/>
    <col min="2546" max="2546" width="12.85546875" bestFit="1" customWidth="1"/>
    <col min="2547" max="2547" width="47.42578125" bestFit="1" customWidth="1"/>
    <col min="2548" max="2548" width="13.28515625" bestFit="1" customWidth="1"/>
    <col min="2549" max="2565" width="0" hidden="1" customWidth="1"/>
    <col min="2566" max="2566" width="10.5703125" bestFit="1" customWidth="1"/>
    <col min="2567" max="2573" width="0" hidden="1" customWidth="1"/>
    <col min="2574" max="2574" width="10.5703125" bestFit="1" customWidth="1"/>
    <col min="2575" max="2580" width="0" hidden="1" customWidth="1"/>
    <col min="2581" max="2581" width="11.5703125" bestFit="1" customWidth="1"/>
    <col min="2582" max="2592" width="0" hidden="1" customWidth="1"/>
    <col min="2593" max="2593" width="17" bestFit="1" customWidth="1"/>
    <col min="2594" max="2600" width="0" hidden="1" customWidth="1"/>
    <col min="2601" max="2601" width="11.7109375" bestFit="1" customWidth="1"/>
    <col min="2602" max="2602" width="0" hidden="1" customWidth="1"/>
    <col min="2603" max="2603" width="13.28515625" bestFit="1" customWidth="1"/>
    <col min="2604" max="2604" width="11.7109375" bestFit="1" customWidth="1"/>
    <col min="2605" max="2631" width="0" hidden="1" customWidth="1"/>
    <col min="2632" max="2632" width="13.28515625" bestFit="1" customWidth="1"/>
    <col min="2798" max="2798" width="49.7109375" bestFit="1" customWidth="1"/>
    <col min="2799" max="2799" width="45.28515625" customWidth="1"/>
    <col min="2800" max="2800" width="49.28515625" bestFit="1" customWidth="1"/>
    <col min="2801" max="2801" width="21.5703125" bestFit="1" customWidth="1"/>
    <col min="2802" max="2802" width="12.85546875" bestFit="1" customWidth="1"/>
    <col min="2803" max="2803" width="47.42578125" bestFit="1" customWidth="1"/>
    <col min="2804" max="2804" width="13.28515625" bestFit="1" customWidth="1"/>
    <col min="2805" max="2821" width="0" hidden="1" customWidth="1"/>
    <col min="2822" max="2822" width="10.5703125" bestFit="1" customWidth="1"/>
    <col min="2823" max="2829" width="0" hidden="1" customWidth="1"/>
    <col min="2830" max="2830" width="10.5703125" bestFit="1" customWidth="1"/>
    <col min="2831" max="2836" width="0" hidden="1" customWidth="1"/>
    <col min="2837" max="2837" width="11.5703125" bestFit="1" customWidth="1"/>
    <col min="2838" max="2848" width="0" hidden="1" customWidth="1"/>
    <col min="2849" max="2849" width="17" bestFit="1" customWidth="1"/>
    <col min="2850" max="2856" width="0" hidden="1" customWidth="1"/>
    <col min="2857" max="2857" width="11.7109375" bestFit="1" customWidth="1"/>
    <col min="2858" max="2858" width="0" hidden="1" customWidth="1"/>
    <col min="2859" max="2859" width="13.28515625" bestFit="1" customWidth="1"/>
    <col min="2860" max="2860" width="11.7109375" bestFit="1" customWidth="1"/>
    <col min="2861" max="2887" width="0" hidden="1" customWidth="1"/>
    <col min="2888" max="2888" width="13.28515625" bestFit="1" customWidth="1"/>
    <col min="3054" max="3054" width="49.7109375" bestFit="1" customWidth="1"/>
    <col min="3055" max="3055" width="45.28515625" customWidth="1"/>
    <col min="3056" max="3056" width="49.28515625" bestFit="1" customWidth="1"/>
    <col min="3057" max="3057" width="21.5703125" bestFit="1" customWidth="1"/>
    <col min="3058" max="3058" width="12.85546875" bestFit="1" customWidth="1"/>
    <col min="3059" max="3059" width="47.42578125" bestFit="1" customWidth="1"/>
    <col min="3060" max="3060" width="13.28515625" bestFit="1" customWidth="1"/>
    <col min="3061" max="3077" width="0" hidden="1" customWidth="1"/>
    <col min="3078" max="3078" width="10.5703125" bestFit="1" customWidth="1"/>
    <col min="3079" max="3085" width="0" hidden="1" customWidth="1"/>
    <col min="3086" max="3086" width="10.5703125" bestFit="1" customWidth="1"/>
    <col min="3087" max="3092" width="0" hidden="1" customWidth="1"/>
    <col min="3093" max="3093" width="11.5703125" bestFit="1" customWidth="1"/>
    <col min="3094" max="3104" width="0" hidden="1" customWidth="1"/>
    <col min="3105" max="3105" width="17" bestFit="1" customWidth="1"/>
    <col min="3106" max="3112" width="0" hidden="1" customWidth="1"/>
    <col min="3113" max="3113" width="11.7109375" bestFit="1" customWidth="1"/>
    <col min="3114" max="3114" width="0" hidden="1" customWidth="1"/>
    <col min="3115" max="3115" width="13.28515625" bestFit="1" customWidth="1"/>
    <col min="3116" max="3116" width="11.7109375" bestFit="1" customWidth="1"/>
    <col min="3117" max="3143" width="0" hidden="1" customWidth="1"/>
    <col min="3144" max="3144" width="13.28515625" bestFit="1" customWidth="1"/>
    <col min="3310" max="3310" width="49.7109375" bestFit="1" customWidth="1"/>
    <col min="3311" max="3311" width="45.28515625" customWidth="1"/>
    <col min="3312" max="3312" width="49.28515625" bestFit="1" customWidth="1"/>
    <col min="3313" max="3313" width="21.5703125" bestFit="1" customWidth="1"/>
    <col min="3314" max="3314" width="12.85546875" bestFit="1" customWidth="1"/>
    <col min="3315" max="3315" width="47.42578125" bestFit="1" customWidth="1"/>
    <col min="3316" max="3316" width="13.28515625" bestFit="1" customWidth="1"/>
    <col min="3317" max="3333" width="0" hidden="1" customWidth="1"/>
    <col min="3334" max="3334" width="10.5703125" bestFit="1" customWidth="1"/>
    <col min="3335" max="3341" width="0" hidden="1" customWidth="1"/>
    <col min="3342" max="3342" width="10.5703125" bestFit="1" customWidth="1"/>
    <col min="3343" max="3348" width="0" hidden="1" customWidth="1"/>
    <col min="3349" max="3349" width="11.5703125" bestFit="1" customWidth="1"/>
    <col min="3350" max="3360" width="0" hidden="1" customWidth="1"/>
    <col min="3361" max="3361" width="17" bestFit="1" customWidth="1"/>
    <col min="3362" max="3368" width="0" hidden="1" customWidth="1"/>
    <col min="3369" max="3369" width="11.7109375" bestFit="1" customWidth="1"/>
    <col min="3370" max="3370" width="0" hidden="1" customWidth="1"/>
    <col min="3371" max="3371" width="13.28515625" bestFit="1" customWidth="1"/>
    <col min="3372" max="3372" width="11.7109375" bestFit="1" customWidth="1"/>
    <col min="3373" max="3399" width="0" hidden="1" customWidth="1"/>
    <col min="3400" max="3400" width="13.28515625" bestFit="1" customWidth="1"/>
    <col min="3566" max="3566" width="49.7109375" bestFit="1" customWidth="1"/>
    <col min="3567" max="3567" width="45.28515625" customWidth="1"/>
    <col min="3568" max="3568" width="49.28515625" bestFit="1" customWidth="1"/>
    <col min="3569" max="3569" width="21.5703125" bestFit="1" customWidth="1"/>
    <col min="3570" max="3570" width="12.85546875" bestFit="1" customWidth="1"/>
    <col min="3571" max="3571" width="47.42578125" bestFit="1" customWidth="1"/>
    <col min="3572" max="3572" width="13.28515625" bestFit="1" customWidth="1"/>
    <col min="3573" max="3589" width="0" hidden="1" customWidth="1"/>
    <col min="3590" max="3590" width="10.5703125" bestFit="1" customWidth="1"/>
    <col min="3591" max="3597" width="0" hidden="1" customWidth="1"/>
    <col min="3598" max="3598" width="10.5703125" bestFit="1" customWidth="1"/>
    <col min="3599" max="3604" width="0" hidden="1" customWidth="1"/>
    <col min="3605" max="3605" width="11.5703125" bestFit="1" customWidth="1"/>
    <col min="3606" max="3616" width="0" hidden="1" customWidth="1"/>
    <col min="3617" max="3617" width="17" bestFit="1" customWidth="1"/>
    <col min="3618" max="3624" width="0" hidden="1" customWidth="1"/>
    <col min="3625" max="3625" width="11.7109375" bestFit="1" customWidth="1"/>
    <col min="3626" max="3626" width="0" hidden="1" customWidth="1"/>
    <col min="3627" max="3627" width="13.28515625" bestFit="1" customWidth="1"/>
    <col min="3628" max="3628" width="11.7109375" bestFit="1" customWidth="1"/>
    <col min="3629" max="3655" width="0" hidden="1" customWidth="1"/>
    <col min="3656" max="3656" width="13.28515625" bestFit="1" customWidth="1"/>
    <col min="3822" max="3822" width="49.7109375" bestFit="1" customWidth="1"/>
    <col min="3823" max="3823" width="45.28515625" customWidth="1"/>
    <col min="3824" max="3824" width="49.28515625" bestFit="1" customWidth="1"/>
    <col min="3825" max="3825" width="21.5703125" bestFit="1" customWidth="1"/>
    <col min="3826" max="3826" width="12.85546875" bestFit="1" customWidth="1"/>
    <col min="3827" max="3827" width="47.42578125" bestFit="1" customWidth="1"/>
    <col min="3828" max="3828" width="13.28515625" bestFit="1" customWidth="1"/>
    <col min="3829" max="3845" width="0" hidden="1" customWidth="1"/>
    <col min="3846" max="3846" width="10.5703125" bestFit="1" customWidth="1"/>
    <col min="3847" max="3853" width="0" hidden="1" customWidth="1"/>
    <col min="3854" max="3854" width="10.5703125" bestFit="1" customWidth="1"/>
    <col min="3855" max="3860" width="0" hidden="1" customWidth="1"/>
    <col min="3861" max="3861" width="11.5703125" bestFit="1" customWidth="1"/>
    <col min="3862" max="3872" width="0" hidden="1" customWidth="1"/>
    <col min="3873" max="3873" width="17" bestFit="1" customWidth="1"/>
    <col min="3874" max="3880" width="0" hidden="1" customWidth="1"/>
    <col min="3881" max="3881" width="11.7109375" bestFit="1" customWidth="1"/>
    <col min="3882" max="3882" width="0" hidden="1" customWidth="1"/>
    <col min="3883" max="3883" width="13.28515625" bestFit="1" customWidth="1"/>
    <col min="3884" max="3884" width="11.7109375" bestFit="1" customWidth="1"/>
    <col min="3885" max="3911" width="0" hidden="1" customWidth="1"/>
    <col min="3912" max="3912" width="13.28515625" bestFit="1" customWidth="1"/>
    <col min="4078" max="4078" width="49.7109375" bestFit="1" customWidth="1"/>
    <col min="4079" max="4079" width="45.28515625" customWidth="1"/>
    <col min="4080" max="4080" width="49.28515625" bestFit="1" customWidth="1"/>
    <col min="4081" max="4081" width="21.5703125" bestFit="1" customWidth="1"/>
    <col min="4082" max="4082" width="12.85546875" bestFit="1" customWidth="1"/>
    <col min="4083" max="4083" width="47.42578125" bestFit="1" customWidth="1"/>
    <col min="4084" max="4084" width="13.28515625" bestFit="1" customWidth="1"/>
    <col min="4085" max="4101" width="0" hidden="1" customWidth="1"/>
    <col min="4102" max="4102" width="10.5703125" bestFit="1" customWidth="1"/>
    <col min="4103" max="4109" width="0" hidden="1" customWidth="1"/>
    <col min="4110" max="4110" width="10.5703125" bestFit="1" customWidth="1"/>
    <col min="4111" max="4116" width="0" hidden="1" customWidth="1"/>
    <col min="4117" max="4117" width="11.5703125" bestFit="1" customWidth="1"/>
    <col min="4118" max="4128" width="0" hidden="1" customWidth="1"/>
    <col min="4129" max="4129" width="17" bestFit="1" customWidth="1"/>
    <col min="4130" max="4136" width="0" hidden="1" customWidth="1"/>
    <col min="4137" max="4137" width="11.7109375" bestFit="1" customWidth="1"/>
    <col min="4138" max="4138" width="0" hidden="1" customWidth="1"/>
    <col min="4139" max="4139" width="13.28515625" bestFit="1" customWidth="1"/>
    <col min="4140" max="4140" width="11.7109375" bestFit="1" customWidth="1"/>
    <col min="4141" max="4167" width="0" hidden="1" customWidth="1"/>
    <col min="4168" max="4168" width="13.28515625" bestFit="1" customWidth="1"/>
    <col min="4334" max="4334" width="49.7109375" bestFit="1" customWidth="1"/>
    <col min="4335" max="4335" width="45.28515625" customWidth="1"/>
    <col min="4336" max="4336" width="49.28515625" bestFit="1" customWidth="1"/>
    <col min="4337" max="4337" width="21.5703125" bestFit="1" customWidth="1"/>
    <col min="4338" max="4338" width="12.85546875" bestFit="1" customWidth="1"/>
    <col min="4339" max="4339" width="47.42578125" bestFit="1" customWidth="1"/>
    <col min="4340" max="4340" width="13.28515625" bestFit="1" customWidth="1"/>
    <col min="4341" max="4357" width="0" hidden="1" customWidth="1"/>
    <col min="4358" max="4358" width="10.5703125" bestFit="1" customWidth="1"/>
    <col min="4359" max="4365" width="0" hidden="1" customWidth="1"/>
    <col min="4366" max="4366" width="10.5703125" bestFit="1" customWidth="1"/>
    <col min="4367" max="4372" width="0" hidden="1" customWidth="1"/>
    <col min="4373" max="4373" width="11.5703125" bestFit="1" customWidth="1"/>
    <col min="4374" max="4384" width="0" hidden="1" customWidth="1"/>
    <col min="4385" max="4385" width="17" bestFit="1" customWidth="1"/>
    <col min="4386" max="4392" width="0" hidden="1" customWidth="1"/>
    <col min="4393" max="4393" width="11.7109375" bestFit="1" customWidth="1"/>
    <col min="4394" max="4394" width="0" hidden="1" customWidth="1"/>
    <col min="4395" max="4395" width="13.28515625" bestFit="1" customWidth="1"/>
    <col min="4396" max="4396" width="11.7109375" bestFit="1" customWidth="1"/>
    <col min="4397" max="4423" width="0" hidden="1" customWidth="1"/>
    <col min="4424" max="4424" width="13.28515625" bestFit="1" customWidth="1"/>
    <col min="4590" max="4590" width="49.7109375" bestFit="1" customWidth="1"/>
    <col min="4591" max="4591" width="45.28515625" customWidth="1"/>
    <col min="4592" max="4592" width="49.28515625" bestFit="1" customWidth="1"/>
    <col min="4593" max="4593" width="21.5703125" bestFit="1" customWidth="1"/>
    <col min="4594" max="4594" width="12.85546875" bestFit="1" customWidth="1"/>
    <col min="4595" max="4595" width="47.42578125" bestFit="1" customWidth="1"/>
    <col min="4596" max="4596" width="13.28515625" bestFit="1" customWidth="1"/>
    <col min="4597" max="4613" width="0" hidden="1" customWidth="1"/>
    <col min="4614" max="4614" width="10.5703125" bestFit="1" customWidth="1"/>
    <col min="4615" max="4621" width="0" hidden="1" customWidth="1"/>
    <col min="4622" max="4622" width="10.5703125" bestFit="1" customWidth="1"/>
    <col min="4623" max="4628" width="0" hidden="1" customWidth="1"/>
    <col min="4629" max="4629" width="11.5703125" bestFit="1" customWidth="1"/>
    <col min="4630" max="4640" width="0" hidden="1" customWidth="1"/>
    <col min="4641" max="4641" width="17" bestFit="1" customWidth="1"/>
    <col min="4642" max="4648" width="0" hidden="1" customWidth="1"/>
    <col min="4649" max="4649" width="11.7109375" bestFit="1" customWidth="1"/>
    <col min="4650" max="4650" width="0" hidden="1" customWidth="1"/>
    <col min="4651" max="4651" width="13.28515625" bestFit="1" customWidth="1"/>
    <col min="4652" max="4652" width="11.7109375" bestFit="1" customWidth="1"/>
    <col min="4653" max="4679" width="0" hidden="1" customWidth="1"/>
    <col min="4680" max="4680" width="13.28515625" bestFit="1" customWidth="1"/>
    <col min="4846" max="4846" width="49.7109375" bestFit="1" customWidth="1"/>
    <col min="4847" max="4847" width="45.28515625" customWidth="1"/>
    <col min="4848" max="4848" width="49.28515625" bestFit="1" customWidth="1"/>
    <col min="4849" max="4849" width="21.5703125" bestFit="1" customWidth="1"/>
    <col min="4850" max="4850" width="12.85546875" bestFit="1" customWidth="1"/>
    <col min="4851" max="4851" width="47.42578125" bestFit="1" customWidth="1"/>
    <col min="4852" max="4852" width="13.28515625" bestFit="1" customWidth="1"/>
    <col min="4853" max="4869" width="0" hidden="1" customWidth="1"/>
    <col min="4870" max="4870" width="10.5703125" bestFit="1" customWidth="1"/>
    <col min="4871" max="4877" width="0" hidden="1" customWidth="1"/>
    <col min="4878" max="4878" width="10.5703125" bestFit="1" customWidth="1"/>
    <col min="4879" max="4884" width="0" hidden="1" customWidth="1"/>
    <col min="4885" max="4885" width="11.5703125" bestFit="1" customWidth="1"/>
    <col min="4886" max="4896" width="0" hidden="1" customWidth="1"/>
    <col min="4897" max="4897" width="17" bestFit="1" customWidth="1"/>
    <col min="4898" max="4904" width="0" hidden="1" customWidth="1"/>
    <col min="4905" max="4905" width="11.7109375" bestFit="1" customWidth="1"/>
    <col min="4906" max="4906" width="0" hidden="1" customWidth="1"/>
    <col min="4907" max="4907" width="13.28515625" bestFit="1" customWidth="1"/>
    <col min="4908" max="4908" width="11.7109375" bestFit="1" customWidth="1"/>
    <col min="4909" max="4935" width="0" hidden="1" customWidth="1"/>
    <col min="4936" max="4936" width="13.28515625" bestFit="1" customWidth="1"/>
    <col min="5102" max="5102" width="49.7109375" bestFit="1" customWidth="1"/>
    <col min="5103" max="5103" width="45.28515625" customWidth="1"/>
    <col min="5104" max="5104" width="49.28515625" bestFit="1" customWidth="1"/>
    <col min="5105" max="5105" width="21.5703125" bestFit="1" customWidth="1"/>
    <col min="5106" max="5106" width="12.85546875" bestFit="1" customWidth="1"/>
    <col min="5107" max="5107" width="47.42578125" bestFit="1" customWidth="1"/>
    <col min="5108" max="5108" width="13.28515625" bestFit="1" customWidth="1"/>
    <col min="5109" max="5125" width="0" hidden="1" customWidth="1"/>
    <col min="5126" max="5126" width="10.5703125" bestFit="1" customWidth="1"/>
    <col min="5127" max="5133" width="0" hidden="1" customWidth="1"/>
    <col min="5134" max="5134" width="10.5703125" bestFit="1" customWidth="1"/>
    <col min="5135" max="5140" width="0" hidden="1" customWidth="1"/>
    <col min="5141" max="5141" width="11.5703125" bestFit="1" customWidth="1"/>
    <col min="5142" max="5152" width="0" hidden="1" customWidth="1"/>
    <col min="5153" max="5153" width="17" bestFit="1" customWidth="1"/>
    <col min="5154" max="5160" width="0" hidden="1" customWidth="1"/>
    <col min="5161" max="5161" width="11.7109375" bestFit="1" customWidth="1"/>
    <col min="5162" max="5162" width="0" hidden="1" customWidth="1"/>
    <col min="5163" max="5163" width="13.28515625" bestFit="1" customWidth="1"/>
    <col min="5164" max="5164" width="11.7109375" bestFit="1" customWidth="1"/>
    <col min="5165" max="5191" width="0" hidden="1" customWidth="1"/>
    <col min="5192" max="5192" width="13.28515625" bestFit="1" customWidth="1"/>
    <col min="5358" max="5358" width="49.7109375" bestFit="1" customWidth="1"/>
    <col min="5359" max="5359" width="45.28515625" customWidth="1"/>
    <col min="5360" max="5360" width="49.28515625" bestFit="1" customWidth="1"/>
    <col min="5361" max="5361" width="21.5703125" bestFit="1" customWidth="1"/>
    <col min="5362" max="5362" width="12.85546875" bestFit="1" customWidth="1"/>
    <col min="5363" max="5363" width="47.42578125" bestFit="1" customWidth="1"/>
    <col min="5364" max="5364" width="13.28515625" bestFit="1" customWidth="1"/>
    <col min="5365" max="5381" width="0" hidden="1" customWidth="1"/>
    <col min="5382" max="5382" width="10.5703125" bestFit="1" customWidth="1"/>
    <col min="5383" max="5389" width="0" hidden="1" customWidth="1"/>
    <col min="5390" max="5390" width="10.5703125" bestFit="1" customWidth="1"/>
    <col min="5391" max="5396" width="0" hidden="1" customWidth="1"/>
    <col min="5397" max="5397" width="11.5703125" bestFit="1" customWidth="1"/>
    <col min="5398" max="5408" width="0" hidden="1" customWidth="1"/>
    <col min="5409" max="5409" width="17" bestFit="1" customWidth="1"/>
    <col min="5410" max="5416" width="0" hidden="1" customWidth="1"/>
    <col min="5417" max="5417" width="11.7109375" bestFit="1" customWidth="1"/>
    <col min="5418" max="5418" width="0" hidden="1" customWidth="1"/>
    <col min="5419" max="5419" width="13.28515625" bestFit="1" customWidth="1"/>
    <col min="5420" max="5420" width="11.7109375" bestFit="1" customWidth="1"/>
    <col min="5421" max="5447" width="0" hidden="1" customWidth="1"/>
    <col min="5448" max="5448" width="13.28515625" bestFit="1" customWidth="1"/>
    <col min="5614" max="5614" width="49.7109375" bestFit="1" customWidth="1"/>
    <col min="5615" max="5615" width="45.28515625" customWidth="1"/>
    <col min="5616" max="5616" width="49.28515625" bestFit="1" customWidth="1"/>
    <col min="5617" max="5617" width="21.5703125" bestFit="1" customWidth="1"/>
    <col min="5618" max="5618" width="12.85546875" bestFit="1" customWidth="1"/>
    <col min="5619" max="5619" width="47.42578125" bestFit="1" customWidth="1"/>
    <col min="5620" max="5620" width="13.28515625" bestFit="1" customWidth="1"/>
    <col min="5621" max="5637" width="0" hidden="1" customWidth="1"/>
    <col min="5638" max="5638" width="10.5703125" bestFit="1" customWidth="1"/>
    <col min="5639" max="5645" width="0" hidden="1" customWidth="1"/>
    <col min="5646" max="5646" width="10.5703125" bestFit="1" customWidth="1"/>
    <col min="5647" max="5652" width="0" hidden="1" customWidth="1"/>
    <col min="5653" max="5653" width="11.5703125" bestFit="1" customWidth="1"/>
    <col min="5654" max="5664" width="0" hidden="1" customWidth="1"/>
    <col min="5665" max="5665" width="17" bestFit="1" customWidth="1"/>
    <col min="5666" max="5672" width="0" hidden="1" customWidth="1"/>
    <col min="5673" max="5673" width="11.7109375" bestFit="1" customWidth="1"/>
    <col min="5674" max="5674" width="0" hidden="1" customWidth="1"/>
    <col min="5675" max="5675" width="13.28515625" bestFit="1" customWidth="1"/>
    <col min="5676" max="5676" width="11.7109375" bestFit="1" customWidth="1"/>
    <col min="5677" max="5703" width="0" hidden="1" customWidth="1"/>
    <col min="5704" max="5704" width="13.28515625" bestFit="1" customWidth="1"/>
    <col min="5870" max="5870" width="49.7109375" bestFit="1" customWidth="1"/>
    <col min="5871" max="5871" width="45.28515625" customWidth="1"/>
    <col min="5872" max="5872" width="49.28515625" bestFit="1" customWidth="1"/>
    <col min="5873" max="5873" width="21.5703125" bestFit="1" customWidth="1"/>
    <col min="5874" max="5874" width="12.85546875" bestFit="1" customWidth="1"/>
    <col min="5875" max="5875" width="47.42578125" bestFit="1" customWidth="1"/>
    <col min="5876" max="5876" width="13.28515625" bestFit="1" customWidth="1"/>
    <col min="5877" max="5893" width="0" hidden="1" customWidth="1"/>
    <col min="5894" max="5894" width="10.5703125" bestFit="1" customWidth="1"/>
    <col min="5895" max="5901" width="0" hidden="1" customWidth="1"/>
    <col min="5902" max="5902" width="10.5703125" bestFit="1" customWidth="1"/>
    <col min="5903" max="5908" width="0" hidden="1" customWidth="1"/>
    <col min="5909" max="5909" width="11.5703125" bestFit="1" customWidth="1"/>
    <col min="5910" max="5920" width="0" hidden="1" customWidth="1"/>
    <col min="5921" max="5921" width="17" bestFit="1" customWidth="1"/>
    <col min="5922" max="5928" width="0" hidden="1" customWidth="1"/>
    <col min="5929" max="5929" width="11.7109375" bestFit="1" customWidth="1"/>
    <col min="5930" max="5930" width="0" hidden="1" customWidth="1"/>
    <col min="5931" max="5931" width="13.28515625" bestFit="1" customWidth="1"/>
    <col min="5932" max="5932" width="11.7109375" bestFit="1" customWidth="1"/>
    <col min="5933" max="5959" width="0" hidden="1" customWidth="1"/>
    <col min="5960" max="5960" width="13.28515625" bestFit="1" customWidth="1"/>
    <col min="6126" max="6126" width="49.7109375" bestFit="1" customWidth="1"/>
    <col min="6127" max="6127" width="45.28515625" customWidth="1"/>
    <col min="6128" max="6128" width="49.28515625" bestFit="1" customWidth="1"/>
    <col min="6129" max="6129" width="21.5703125" bestFit="1" customWidth="1"/>
    <col min="6130" max="6130" width="12.85546875" bestFit="1" customWidth="1"/>
    <col min="6131" max="6131" width="47.42578125" bestFit="1" customWidth="1"/>
    <col min="6132" max="6132" width="13.28515625" bestFit="1" customWidth="1"/>
    <col min="6133" max="6149" width="0" hidden="1" customWidth="1"/>
    <col min="6150" max="6150" width="10.5703125" bestFit="1" customWidth="1"/>
    <col min="6151" max="6157" width="0" hidden="1" customWidth="1"/>
    <col min="6158" max="6158" width="10.5703125" bestFit="1" customWidth="1"/>
    <col min="6159" max="6164" width="0" hidden="1" customWidth="1"/>
    <col min="6165" max="6165" width="11.5703125" bestFit="1" customWidth="1"/>
    <col min="6166" max="6176" width="0" hidden="1" customWidth="1"/>
    <col min="6177" max="6177" width="17" bestFit="1" customWidth="1"/>
    <col min="6178" max="6184" width="0" hidden="1" customWidth="1"/>
    <col min="6185" max="6185" width="11.7109375" bestFit="1" customWidth="1"/>
    <col min="6186" max="6186" width="0" hidden="1" customWidth="1"/>
    <col min="6187" max="6187" width="13.28515625" bestFit="1" customWidth="1"/>
    <col min="6188" max="6188" width="11.7109375" bestFit="1" customWidth="1"/>
    <col min="6189" max="6215" width="0" hidden="1" customWidth="1"/>
    <col min="6216" max="6216" width="13.28515625" bestFit="1" customWidth="1"/>
    <col min="6382" max="6382" width="49.7109375" bestFit="1" customWidth="1"/>
    <col min="6383" max="6383" width="45.28515625" customWidth="1"/>
    <col min="6384" max="6384" width="49.28515625" bestFit="1" customWidth="1"/>
    <col min="6385" max="6385" width="21.5703125" bestFit="1" customWidth="1"/>
    <col min="6386" max="6386" width="12.85546875" bestFit="1" customWidth="1"/>
    <col min="6387" max="6387" width="47.42578125" bestFit="1" customWidth="1"/>
    <col min="6388" max="6388" width="13.28515625" bestFit="1" customWidth="1"/>
    <col min="6389" max="6405" width="0" hidden="1" customWidth="1"/>
    <col min="6406" max="6406" width="10.5703125" bestFit="1" customWidth="1"/>
    <col min="6407" max="6413" width="0" hidden="1" customWidth="1"/>
    <col min="6414" max="6414" width="10.5703125" bestFit="1" customWidth="1"/>
    <col min="6415" max="6420" width="0" hidden="1" customWidth="1"/>
    <col min="6421" max="6421" width="11.5703125" bestFit="1" customWidth="1"/>
    <col min="6422" max="6432" width="0" hidden="1" customWidth="1"/>
    <col min="6433" max="6433" width="17" bestFit="1" customWidth="1"/>
    <col min="6434" max="6440" width="0" hidden="1" customWidth="1"/>
    <col min="6441" max="6441" width="11.7109375" bestFit="1" customWidth="1"/>
    <col min="6442" max="6442" width="0" hidden="1" customWidth="1"/>
    <col min="6443" max="6443" width="13.28515625" bestFit="1" customWidth="1"/>
    <col min="6444" max="6444" width="11.7109375" bestFit="1" customWidth="1"/>
    <col min="6445" max="6471" width="0" hidden="1" customWidth="1"/>
    <col min="6472" max="6472" width="13.28515625" bestFit="1" customWidth="1"/>
    <col min="6638" max="6638" width="49.7109375" bestFit="1" customWidth="1"/>
    <col min="6639" max="6639" width="45.28515625" customWidth="1"/>
    <col min="6640" max="6640" width="49.28515625" bestFit="1" customWidth="1"/>
    <col min="6641" max="6641" width="21.5703125" bestFit="1" customWidth="1"/>
    <col min="6642" max="6642" width="12.85546875" bestFit="1" customWidth="1"/>
    <col min="6643" max="6643" width="47.42578125" bestFit="1" customWidth="1"/>
    <col min="6644" max="6644" width="13.28515625" bestFit="1" customWidth="1"/>
    <col min="6645" max="6661" width="0" hidden="1" customWidth="1"/>
    <col min="6662" max="6662" width="10.5703125" bestFit="1" customWidth="1"/>
    <col min="6663" max="6669" width="0" hidden="1" customWidth="1"/>
    <col min="6670" max="6670" width="10.5703125" bestFit="1" customWidth="1"/>
    <col min="6671" max="6676" width="0" hidden="1" customWidth="1"/>
    <col min="6677" max="6677" width="11.5703125" bestFit="1" customWidth="1"/>
    <col min="6678" max="6688" width="0" hidden="1" customWidth="1"/>
    <col min="6689" max="6689" width="17" bestFit="1" customWidth="1"/>
    <col min="6690" max="6696" width="0" hidden="1" customWidth="1"/>
    <col min="6697" max="6697" width="11.7109375" bestFit="1" customWidth="1"/>
    <col min="6698" max="6698" width="0" hidden="1" customWidth="1"/>
    <col min="6699" max="6699" width="13.28515625" bestFit="1" customWidth="1"/>
    <col min="6700" max="6700" width="11.7109375" bestFit="1" customWidth="1"/>
    <col min="6701" max="6727" width="0" hidden="1" customWidth="1"/>
    <col min="6728" max="6728" width="13.28515625" bestFit="1" customWidth="1"/>
    <col min="6894" max="6894" width="49.7109375" bestFit="1" customWidth="1"/>
    <col min="6895" max="6895" width="45.28515625" customWidth="1"/>
    <col min="6896" max="6896" width="49.28515625" bestFit="1" customWidth="1"/>
    <col min="6897" max="6897" width="21.5703125" bestFit="1" customWidth="1"/>
    <col min="6898" max="6898" width="12.85546875" bestFit="1" customWidth="1"/>
    <col min="6899" max="6899" width="47.42578125" bestFit="1" customWidth="1"/>
    <col min="6900" max="6900" width="13.28515625" bestFit="1" customWidth="1"/>
    <col min="6901" max="6917" width="0" hidden="1" customWidth="1"/>
    <col min="6918" max="6918" width="10.5703125" bestFit="1" customWidth="1"/>
    <col min="6919" max="6925" width="0" hidden="1" customWidth="1"/>
    <col min="6926" max="6926" width="10.5703125" bestFit="1" customWidth="1"/>
    <col min="6927" max="6932" width="0" hidden="1" customWidth="1"/>
    <col min="6933" max="6933" width="11.5703125" bestFit="1" customWidth="1"/>
    <col min="6934" max="6944" width="0" hidden="1" customWidth="1"/>
    <col min="6945" max="6945" width="17" bestFit="1" customWidth="1"/>
    <col min="6946" max="6952" width="0" hidden="1" customWidth="1"/>
    <col min="6953" max="6953" width="11.7109375" bestFit="1" customWidth="1"/>
    <col min="6954" max="6954" width="0" hidden="1" customWidth="1"/>
    <col min="6955" max="6955" width="13.28515625" bestFit="1" customWidth="1"/>
    <col min="6956" max="6956" width="11.7109375" bestFit="1" customWidth="1"/>
    <col min="6957" max="6983" width="0" hidden="1" customWidth="1"/>
    <col min="6984" max="6984" width="13.28515625" bestFit="1" customWidth="1"/>
    <col min="7150" max="7150" width="49.7109375" bestFit="1" customWidth="1"/>
    <col min="7151" max="7151" width="45.28515625" customWidth="1"/>
    <col min="7152" max="7152" width="49.28515625" bestFit="1" customWidth="1"/>
    <col min="7153" max="7153" width="21.5703125" bestFit="1" customWidth="1"/>
    <col min="7154" max="7154" width="12.85546875" bestFit="1" customWidth="1"/>
    <col min="7155" max="7155" width="47.42578125" bestFit="1" customWidth="1"/>
    <col min="7156" max="7156" width="13.28515625" bestFit="1" customWidth="1"/>
    <col min="7157" max="7173" width="0" hidden="1" customWidth="1"/>
    <col min="7174" max="7174" width="10.5703125" bestFit="1" customWidth="1"/>
    <col min="7175" max="7181" width="0" hidden="1" customWidth="1"/>
    <col min="7182" max="7182" width="10.5703125" bestFit="1" customWidth="1"/>
    <col min="7183" max="7188" width="0" hidden="1" customWidth="1"/>
    <col min="7189" max="7189" width="11.5703125" bestFit="1" customWidth="1"/>
    <col min="7190" max="7200" width="0" hidden="1" customWidth="1"/>
    <col min="7201" max="7201" width="17" bestFit="1" customWidth="1"/>
    <col min="7202" max="7208" width="0" hidden="1" customWidth="1"/>
    <col min="7209" max="7209" width="11.7109375" bestFit="1" customWidth="1"/>
    <col min="7210" max="7210" width="0" hidden="1" customWidth="1"/>
    <col min="7211" max="7211" width="13.28515625" bestFit="1" customWidth="1"/>
    <col min="7212" max="7212" width="11.7109375" bestFit="1" customWidth="1"/>
    <col min="7213" max="7239" width="0" hidden="1" customWidth="1"/>
    <col min="7240" max="7240" width="13.28515625" bestFit="1" customWidth="1"/>
    <col min="7406" max="7406" width="49.7109375" bestFit="1" customWidth="1"/>
    <col min="7407" max="7407" width="45.28515625" customWidth="1"/>
    <col min="7408" max="7408" width="49.28515625" bestFit="1" customWidth="1"/>
    <col min="7409" max="7409" width="21.5703125" bestFit="1" customWidth="1"/>
    <col min="7410" max="7410" width="12.85546875" bestFit="1" customWidth="1"/>
    <col min="7411" max="7411" width="47.42578125" bestFit="1" customWidth="1"/>
    <col min="7412" max="7412" width="13.28515625" bestFit="1" customWidth="1"/>
    <col min="7413" max="7429" width="0" hidden="1" customWidth="1"/>
    <col min="7430" max="7430" width="10.5703125" bestFit="1" customWidth="1"/>
    <col min="7431" max="7437" width="0" hidden="1" customWidth="1"/>
    <col min="7438" max="7438" width="10.5703125" bestFit="1" customWidth="1"/>
    <col min="7439" max="7444" width="0" hidden="1" customWidth="1"/>
    <col min="7445" max="7445" width="11.5703125" bestFit="1" customWidth="1"/>
    <col min="7446" max="7456" width="0" hidden="1" customWidth="1"/>
    <col min="7457" max="7457" width="17" bestFit="1" customWidth="1"/>
    <col min="7458" max="7464" width="0" hidden="1" customWidth="1"/>
    <col min="7465" max="7465" width="11.7109375" bestFit="1" customWidth="1"/>
    <col min="7466" max="7466" width="0" hidden="1" customWidth="1"/>
    <col min="7467" max="7467" width="13.28515625" bestFit="1" customWidth="1"/>
    <col min="7468" max="7468" width="11.7109375" bestFit="1" customWidth="1"/>
    <col min="7469" max="7495" width="0" hidden="1" customWidth="1"/>
    <col min="7496" max="7496" width="13.28515625" bestFit="1" customWidth="1"/>
    <col min="7662" max="7662" width="49.7109375" bestFit="1" customWidth="1"/>
    <col min="7663" max="7663" width="45.28515625" customWidth="1"/>
    <col min="7664" max="7664" width="49.28515625" bestFit="1" customWidth="1"/>
    <col min="7665" max="7665" width="21.5703125" bestFit="1" customWidth="1"/>
    <col min="7666" max="7666" width="12.85546875" bestFit="1" customWidth="1"/>
    <col min="7667" max="7667" width="47.42578125" bestFit="1" customWidth="1"/>
    <col min="7668" max="7668" width="13.28515625" bestFit="1" customWidth="1"/>
    <col min="7669" max="7685" width="0" hidden="1" customWidth="1"/>
    <col min="7686" max="7686" width="10.5703125" bestFit="1" customWidth="1"/>
    <col min="7687" max="7693" width="0" hidden="1" customWidth="1"/>
    <col min="7694" max="7694" width="10.5703125" bestFit="1" customWidth="1"/>
    <col min="7695" max="7700" width="0" hidden="1" customWidth="1"/>
    <col min="7701" max="7701" width="11.5703125" bestFit="1" customWidth="1"/>
    <col min="7702" max="7712" width="0" hidden="1" customWidth="1"/>
    <col min="7713" max="7713" width="17" bestFit="1" customWidth="1"/>
    <col min="7714" max="7720" width="0" hidden="1" customWidth="1"/>
    <col min="7721" max="7721" width="11.7109375" bestFit="1" customWidth="1"/>
    <col min="7722" max="7722" width="0" hidden="1" customWidth="1"/>
    <col min="7723" max="7723" width="13.28515625" bestFit="1" customWidth="1"/>
    <col min="7724" max="7724" width="11.7109375" bestFit="1" customWidth="1"/>
    <col min="7725" max="7751" width="0" hidden="1" customWidth="1"/>
    <col min="7752" max="7752" width="13.28515625" bestFit="1" customWidth="1"/>
    <col min="7918" max="7918" width="49.7109375" bestFit="1" customWidth="1"/>
    <col min="7919" max="7919" width="45.28515625" customWidth="1"/>
    <col min="7920" max="7920" width="49.28515625" bestFit="1" customWidth="1"/>
    <col min="7921" max="7921" width="21.5703125" bestFit="1" customWidth="1"/>
    <col min="7922" max="7922" width="12.85546875" bestFit="1" customWidth="1"/>
    <col min="7923" max="7923" width="47.42578125" bestFit="1" customWidth="1"/>
    <col min="7924" max="7924" width="13.28515625" bestFit="1" customWidth="1"/>
    <col min="7925" max="7941" width="0" hidden="1" customWidth="1"/>
    <col min="7942" max="7942" width="10.5703125" bestFit="1" customWidth="1"/>
    <col min="7943" max="7949" width="0" hidden="1" customWidth="1"/>
    <col min="7950" max="7950" width="10.5703125" bestFit="1" customWidth="1"/>
    <col min="7951" max="7956" width="0" hidden="1" customWidth="1"/>
    <col min="7957" max="7957" width="11.5703125" bestFit="1" customWidth="1"/>
    <col min="7958" max="7968" width="0" hidden="1" customWidth="1"/>
    <col min="7969" max="7969" width="17" bestFit="1" customWidth="1"/>
    <col min="7970" max="7976" width="0" hidden="1" customWidth="1"/>
    <col min="7977" max="7977" width="11.7109375" bestFit="1" customWidth="1"/>
    <col min="7978" max="7978" width="0" hidden="1" customWidth="1"/>
    <col min="7979" max="7979" width="13.28515625" bestFit="1" customWidth="1"/>
    <col min="7980" max="7980" width="11.7109375" bestFit="1" customWidth="1"/>
    <col min="7981" max="8007" width="0" hidden="1" customWidth="1"/>
    <col min="8008" max="8008" width="13.28515625" bestFit="1" customWidth="1"/>
    <col min="8174" max="8174" width="49.7109375" bestFit="1" customWidth="1"/>
    <col min="8175" max="8175" width="45.28515625" customWidth="1"/>
    <col min="8176" max="8176" width="49.28515625" bestFit="1" customWidth="1"/>
    <col min="8177" max="8177" width="21.5703125" bestFit="1" customWidth="1"/>
    <col min="8178" max="8178" width="12.85546875" bestFit="1" customWidth="1"/>
    <col min="8179" max="8179" width="47.42578125" bestFit="1" customWidth="1"/>
    <col min="8180" max="8180" width="13.28515625" bestFit="1" customWidth="1"/>
    <col min="8181" max="8197" width="0" hidden="1" customWidth="1"/>
    <col min="8198" max="8198" width="10.5703125" bestFit="1" customWidth="1"/>
    <col min="8199" max="8205" width="0" hidden="1" customWidth="1"/>
    <col min="8206" max="8206" width="10.5703125" bestFit="1" customWidth="1"/>
    <col min="8207" max="8212" width="0" hidden="1" customWidth="1"/>
    <col min="8213" max="8213" width="11.5703125" bestFit="1" customWidth="1"/>
    <col min="8214" max="8224" width="0" hidden="1" customWidth="1"/>
    <col min="8225" max="8225" width="17" bestFit="1" customWidth="1"/>
    <col min="8226" max="8232" width="0" hidden="1" customWidth="1"/>
    <col min="8233" max="8233" width="11.7109375" bestFit="1" customWidth="1"/>
    <col min="8234" max="8234" width="0" hidden="1" customWidth="1"/>
    <col min="8235" max="8235" width="13.28515625" bestFit="1" customWidth="1"/>
    <col min="8236" max="8236" width="11.7109375" bestFit="1" customWidth="1"/>
    <col min="8237" max="8263" width="0" hidden="1" customWidth="1"/>
    <col min="8264" max="8264" width="13.28515625" bestFit="1" customWidth="1"/>
    <col min="8430" max="8430" width="49.7109375" bestFit="1" customWidth="1"/>
    <col min="8431" max="8431" width="45.28515625" customWidth="1"/>
    <col min="8432" max="8432" width="49.28515625" bestFit="1" customWidth="1"/>
    <col min="8433" max="8433" width="21.5703125" bestFit="1" customWidth="1"/>
    <col min="8434" max="8434" width="12.85546875" bestFit="1" customWidth="1"/>
    <col min="8435" max="8435" width="47.42578125" bestFit="1" customWidth="1"/>
    <col min="8436" max="8436" width="13.28515625" bestFit="1" customWidth="1"/>
    <col min="8437" max="8453" width="0" hidden="1" customWidth="1"/>
    <col min="8454" max="8454" width="10.5703125" bestFit="1" customWidth="1"/>
    <col min="8455" max="8461" width="0" hidden="1" customWidth="1"/>
    <col min="8462" max="8462" width="10.5703125" bestFit="1" customWidth="1"/>
    <col min="8463" max="8468" width="0" hidden="1" customWidth="1"/>
    <col min="8469" max="8469" width="11.5703125" bestFit="1" customWidth="1"/>
    <col min="8470" max="8480" width="0" hidden="1" customWidth="1"/>
    <col min="8481" max="8481" width="17" bestFit="1" customWidth="1"/>
    <col min="8482" max="8488" width="0" hidden="1" customWidth="1"/>
    <col min="8489" max="8489" width="11.7109375" bestFit="1" customWidth="1"/>
    <col min="8490" max="8490" width="0" hidden="1" customWidth="1"/>
    <col min="8491" max="8491" width="13.28515625" bestFit="1" customWidth="1"/>
    <col min="8492" max="8492" width="11.7109375" bestFit="1" customWidth="1"/>
    <col min="8493" max="8519" width="0" hidden="1" customWidth="1"/>
    <col min="8520" max="8520" width="13.28515625" bestFit="1" customWidth="1"/>
    <col min="8686" max="8686" width="49.7109375" bestFit="1" customWidth="1"/>
    <col min="8687" max="8687" width="45.28515625" customWidth="1"/>
    <col min="8688" max="8688" width="49.28515625" bestFit="1" customWidth="1"/>
    <col min="8689" max="8689" width="21.5703125" bestFit="1" customWidth="1"/>
    <col min="8690" max="8690" width="12.85546875" bestFit="1" customWidth="1"/>
    <col min="8691" max="8691" width="47.42578125" bestFit="1" customWidth="1"/>
    <col min="8692" max="8692" width="13.28515625" bestFit="1" customWidth="1"/>
    <col min="8693" max="8709" width="0" hidden="1" customWidth="1"/>
    <col min="8710" max="8710" width="10.5703125" bestFit="1" customWidth="1"/>
    <col min="8711" max="8717" width="0" hidden="1" customWidth="1"/>
    <col min="8718" max="8718" width="10.5703125" bestFit="1" customWidth="1"/>
    <col min="8719" max="8724" width="0" hidden="1" customWidth="1"/>
    <col min="8725" max="8725" width="11.5703125" bestFit="1" customWidth="1"/>
    <col min="8726" max="8736" width="0" hidden="1" customWidth="1"/>
    <col min="8737" max="8737" width="17" bestFit="1" customWidth="1"/>
    <col min="8738" max="8744" width="0" hidden="1" customWidth="1"/>
    <col min="8745" max="8745" width="11.7109375" bestFit="1" customWidth="1"/>
    <col min="8746" max="8746" width="0" hidden="1" customWidth="1"/>
    <col min="8747" max="8747" width="13.28515625" bestFit="1" customWidth="1"/>
    <col min="8748" max="8748" width="11.7109375" bestFit="1" customWidth="1"/>
    <col min="8749" max="8775" width="0" hidden="1" customWidth="1"/>
    <col min="8776" max="8776" width="13.28515625" bestFit="1" customWidth="1"/>
    <col min="8942" max="8942" width="49.7109375" bestFit="1" customWidth="1"/>
    <col min="8943" max="8943" width="45.28515625" customWidth="1"/>
    <col min="8944" max="8944" width="49.28515625" bestFit="1" customWidth="1"/>
    <col min="8945" max="8945" width="21.5703125" bestFit="1" customWidth="1"/>
    <col min="8946" max="8946" width="12.85546875" bestFit="1" customWidth="1"/>
    <col min="8947" max="8947" width="47.42578125" bestFit="1" customWidth="1"/>
    <col min="8948" max="8948" width="13.28515625" bestFit="1" customWidth="1"/>
    <col min="8949" max="8965" width="0" hidden="1" customWidth="1"/>
    <col min="8966" max="8966" width="10.5703125" bestFit="1" customWidth="1"/>
    <col min="8967" max="8973" width="0" hidden="1" customWidth="1"/>
    <col min="8974" max="8974" width="10.5703125" bestFit="1" customWidth="1"/>
    <col min="8975" max="8980" width="0" hidden="1" customWidth="1"/>
    <col min="8981" max="8981" width="11.5703125" bestFit="1" customWidth="1"/>
    <col min="8982" max="8992" width="0" hidden="1" customWidth="1"/>
    <col min="8993" max="8993" width="17" bestFit="1" customWidth="1"/>
    <col min="8994" max="9000" width="0" hidden="1" customWidth="1"/>
    <col min="9001" max="9001" width="11.7109375" bestFit="1" customWidth="1"/>
    <col min="9002" max="9002" width="0" hidden="1" customWidth="1"/>
    <col min="9003" max="9003" width="13.28515625" bestFit="1" customWidth="1"/>
    <col min="9004" max="9004" width="11.7109375" bestFit="1" customWidth="1"/>
    <col min="9005" max="9031" width="0" hidden="1" customWidth="1"/>
    <col min="9032" max="9032" width="13.28515625" bestFit="1" customWidth="1"/>
    <col min="9198" max="9198" width="49.7109375" bestFit="1" customWidth="1"/>
    <col min="9199" max="9199" width="45.28515625" customWidth="1"/>
    <col min="9200" max="9200" width="49.28515625" bestFit="1" customWidth="1"/>
    <col min="9201" max="9201" width="21.5703125" bestFit="1" customWidth="1"/>
    <col min="9202" max="9202" width="12.85546875" bestFit="1" customWidth="1"/>
    <col min="9203" max="9203" width="47.42578125" bestFit="1" customWidth="1"/>
    <col min="9204" max="9204" width="13.28515625" bestFit="1" customWidth="1"/>
    <col min="9205" max="9221" width="0" hidden="1" customWidth="1"/>
    <col min="9222" max="9222" width="10.5703125" bestFit="1" customWidth="1"/>
    <col min="9223" max="9229" width="0" hidden="1" customWidth="1"/>
    <col min="9230" max="9230" width="10.5703125" bestFit="1" customWidth="1"/>
    <col min="9231" max="9236" width="0" hidden="1" customWidth="1"/>
    <col min="9237" max="9237" width="11.5703125" bestFit="1" customWidth="1"/>
    <col min="9238" max="9248" width="0" hidden="1" customWidth="1"/>
    <col min="9249" max="9249" width="17" bestFit="1" customWidth="1"/>
    <col min="9250" max="9256" width="0" hidden="1" customWidth="1"/>
    <col min="9257" max="9257" width="11.7109375" bestFit="1" customWidth="1"/>
    <col min="9258" max="9258" width="0" hidden="1" customWidth="1"/>
    <col min="9259" max="9259" width="13.28515625" bestFit="1" customWidth="1"/>
    <col min="9260" max="9260" width="11.7109375" bestFit="1" customWidth="1"/>
    <col min="9261" max="9287" width="0" hidden="1" customWidth="1"/>
    <col min="9288" max="9288" width="13.28515625" bestFit="1" customWidth="1"/>
    <col min="9454" max="9454" width="49.7109375" bestFit="1" customWidth="1"/>
    <col min="9455" max="9455" width="45.28515625" customWidth="1"/>
    <col min="9456" max="9456" width="49.28515625" bestFit="1" customWidth="1"/>
    <col min="9457" max="9457" width="21.5703125" bestFit="1" customWidth="1"/>
    <col min="9458" max="9458" width="12.85546875" bestFit="1" customWidth="1"/>
    <col min="9459" max="9459" width="47.42578125" bestFit="1" customWidth="1"/>
    <col min="9460" max="9460" width="13.28515625" bestFit="1" customWidth="1"/>
    <col min="9461" max="9477" width="0" hidden="1" customWidth="1"/>
    <col min="9478" max="9478" width="10.5703125" bestFit="1" customWidth="1"/>
    <col min="9479" max="9485" width="0" hidden="1" customWidth="1"/>
    <col min="9486" max="9486" width="10.5703125" bestFit="1" customWidth="1"/>
    <col min="9487" max="9492" width="0" hidden="1" customWidth="1"/>
    <col min="9493" max="9493" width="11.5703125" bestFit="1" customWidth="1"/>
    <col min="9494" max="9504" width="0" hidden="1" customWidth="1"/>
    <col min="9505" max="9505" width="17" bestFit="1" customWidth="1"/>
    <col min="9506" max="9512" width="0" hidden="1" customWidth="1"/>
    <col min="9513" max="9513" width="11.7109375" bestFit="1" customWidth="1"/>
    <col min="9514" max="9514" width="0" hidden="1" customWidth="1"/>
    <col min="9515" max="9515" width="13.28515625" bestFit="1" customWidth="1"/>
    <col min="9516" max="9516" width="11.7109375" bestFit="1" customWidth="1"/>
    <col min="9517" max="9543" width="0" hidden="1" customWidth="1"/>
    <col min="9544" max="9544" width="13.28515625" bestFit="1" customWidth="1"/>
    <col min="9710" max="9710" width="49.7109375" bestFit="1" customWidth="1"/>
    <col min="9711" max="9711" width="45.28515625" customWidth="1"/>
    <col min="9712" max="9712" width="49.28515625" bestFit="1" customWidth="1"/>
    <col min="9713" max="9713" width="21.5703125" bestFit="1" customWidth="1"/>
    <col min="9714" max="9714" width="12.85546875" bestFit="1" customWidth="1"/>
    <col min="9715" max="9715" width="47.42578125" bestFit="1" customWidth="1"/>
    <col min="9716" max="9716" width="13.28515625" bestFit="1" customWidth="1"/>
    <col min="9717" max="9733" width="0" hidden="1" customWidth="1"/>
    <col min="9734" max="9734" width="10.5703125" bestFit="1" customWidth="1"/>
    <col min="9735" max="9741" width="0" hidden="1" customWidth="1"/>
    <col min="9742" max="9742" width="10.5703125" bestFit="1" customWidth="1"/>
    <col min="9743" max="9748" width="0" hidden="1" customWidth="1"/>
    <col min="9749" max="9749" width="11.5703125" bestFit="1" customWidth="1"/>
    <col min="9750" max="9760" width="0" hidden="1" customWidth="1"/>
    <col min="9761" max="9761" width="17" bestFit="1" customWidth="1"/>
    <col min="9762" max="9768" width="0" hidden="1" customWidth="1"/>
    <col min="9769" max="9769" width="11.7109375" bestFit="1" customWidth="1"/>
    <col min="9770" max="9770" width="0" hidden="1" customWidth="1"/>
    <col min="9771" max="9771" width="13.28515625" bestFit="1" customWidth="1"/>
    <col min="9772" max="9772" width="11.7109375" bestFit="1" customWidth="1"/>
    <col min="9773" max="9799" width="0" hidden="1" customWidth="1"/>
    <col min="9800" max="9800" width="13.28515625" bestFit="1" customWidth="1"/>
    <col min="9966" max="9966" width="49.7109375" bestFit="1" customWidth="1"/>
    <col min="9967" max="9967" width="45.28515625" customWidth="1"/>
    <col min="9968" max="9968" width="49.28515625" bestFit="1" customWidth="1"/>
    <col min="9969" max="9969" width="21.5703125" bestFit="1" customWidth="1"/>
    <col min="9970" max="9970" width="12.85546875" bestFit="1" customWidth="1"/>
    <col min="9971" max="9971" width="47.42578125" bestFit="1" customWidth="1"/>
    <col min="9972" max="9972" width="13.28515625" bestFit="1" customWidth="1"/>
    <col min="9973" max="9989" width="0" hidden="1" customWidth="1"/>
    <col min="9990" max="9990" width="10.5703125" bestFit="1" customWidth="1"/>
    <col min="9991" max="9997" width="0" hidden="1" customWidth="1"/>
    <col min="9998" max="9998" width="10.5703125" bestFit="1" customWidth="1"/>
    <col min="9999" max="10004" width="0" hidden="1" customWidth="1"/>
    <col min="10005" max="10005" width="11.5703125" bestFit="1" customWidth="1"/>
    <col min="10006" max="10016" width="0" hidden="1" customWidth="1"/>
    <col min="10017" max="10017" width="17" bestFit="1" customWidth="1"/>
    <col min="10018" max="10024" width="0" hidden="1" customWidth="1"/>
    <col min="10025" max="10025" width="11.7109375" bestFit="1" customWidth="1"/>
    <col min="10026" max="10026" width="0" hidden="1" customWidth="1"/>
    <col min="10027" max="10027" width="13.28515625" bestFit="1" customWidth="1"/>
    <col min="10028" max="10028" width="11.7109375" bestFit="1" customWidth="1"/>
    <col min="10029" max="10055" width="0" hidden="1" customWidth="1"/>
    <col min="10056" max="10056" width="13.28515625" bestFit="1" customWidth="1"/>
    <col min="10222" max="10222" width="49.7109375" bestFit="1" customWidth="1"/>
    <col min="10223" max="10223" width="45.28515625" customWidth="1"/>
    <col min="10224" max="10224" width="49.28515625" bestFit="1" customWidth="1"/>
    <col min="10225" max="10225" width="21.5703125" bestFit="1" customWidth="1"/>
    <col min="10226" max="10226" width="12.85546875" bestFit="1" customWidth="1"/>
    <col min="10227" max="10227" width="47.42578125" bestFit="1" customWidth="1"/>
    <col min="10228" max="10228" width="13.28515625" bestFit="1" customWidth="1"/>
    <col min="10229" max="10245" width="0" hidden="1" customWidth="1"/>
    <col min="10246" max="10246" width="10.5703125" bestFit="1" customWidth="1"/>
    <col min="10247" max="10253" width="0" hidden="1" customWidth="1"/>
    <col min="10254" max="10254" width="10.5703125" bestFit="1" customWidth="1"/>
    <col min="10255" max="10260" width="0" hidden="1" customWidth="1"/>
    <col min="10261" max="10261" width="11.5703125" bestFit="1" customWidth="1"/>
    <col min="10262" max="10272" width="0" hidden="1" customWidth="1"/>
    <col min="10273" max="10273" width="17" bestFit="1" customWidth="1"/>
    <col min="10274" max="10280" width="0" hidden="1" customWidth="1"/>
    <col min="10281" max="10281" width="11.7109375" bestFit="1" customWidth="1"/>
    <col min="10282" max="10282" width="0" hidden="1" customWidth="1"/>
    <col min="10283" max="10283" width="13.28515625" bestFit="1" customWidth="1"/>
    <col min="10284" max="10284" width="11.7109375" bestFit="1" customWidth="1"/>
    <col min="10285" max="10311" width="0" hidden="1" customWidth="1"/>
    <col min="10312" max="10312" width="13.28515625" bestFit="1" customWidth="1"/>
    <col min="10478" max="10478" width="49.7109375" bestFit="1" customWidth="1"/>
    <col min="10479" max="10479" width="45.28515625" customWidth="1"/>
    <col min="10480" max="10480" width="49.28515625" bestFit="1" customWidth="1"/>
    <col min="10481" max="10481" width="21.5703125" bestFit="1" customWidth="1"/>
    <col min="10482" max="10482" width="12.85546875" bestFit="1" customWidth="1"/>
    <col min="10483" max="10483" width="47.42578125" bestFit="1" customWidth="1"/>
    <col min="10484" max="10484" width="13.28515625" bestFit="1" customWidth="1"/>
    <col min="10485" max="10501" width="0" hidden="1" customWidth="1"/>
    <col min="10502" max="10502" width="10.5703125" bestFit="1" customWidth="1"/>
    <col min="10503" max="10509" width="0" hidden="1" customWidth="1"/>
    <col min="10510" max="10510" width="10.5703125" bestFit="1" customWidth="1"/>
    <col min="10511" max="10516" width="0" hidden="1" customWidth="1"/>
    <col min="10517" max="10517" width="11.5703125" bestFit="1" customWidth="1"/>
    <col min="10518" max="10528" width="0" hidden="1" customWidth="1"/>
    <col min="10529" max="10529" width="17" bestFit="1" customWidth="1"/>
    <col min="10530" max="10536" width="0" hidden="1" customWidth="1"/>
    <col min="10537" max="10537" width="11.7109375" bestFit="1" customWidth="1"/>
    <col min="10538" max="10538" width="0" hidden="1" customWidth="1"/>
    <col min="10539" max="10539" width="13.28515625" bestFit="1" customWidth="1"/>
    <col min="10540" max="10540" width="11.7109375" bestFit="1" customWidth="1"/>
    <col min="10541" max="10567" width="0" hidden="1" customWidth="1"/>
    <col min="10568" max="10568" width="13.28515625" bestFit="1" customWidth="1"/>
    <col min="10734" max="10734" width="49.7109375" bestFit="1" customWidth="1"/>
    <col min="10735" max="10735" width="45.28515625" customWidth="1"/>
    <col min="10736" max="10736" width="49.28515625" bestFit="1" customWidth="1"/>
    <col min="10737" max="10737" width="21.5703125" bestFit="1" customWidth="1"/>
    <col min="10738" max="10738" width="12.85546875" bestFit="1" customWidth="1"/>
    <col min="10739" max="10739" width="47.42578125" bestFit="1" customWidth="1"/>
    <col min="10740" max="10740" width="13.28515625" bestFit="1" customWidth="1"/>
    <col min="10741" max="10757" width="0" hidden="1" customWidth="1"/>
    <col min="10758" max="10758" width="10.5703125" bestFit="1" customWidth="1"/>
    <col min="10759" max="10765" width="0" hidden="1" customWidth="1"/>
    <col min="10766" max="10766" width="10.5703125" bestFit="1" customWidth="1"/>
    <col min="10767" max="10772" width="0" hidden="1" customWidth="1"/>
    <col min="10773" max="10773" width="11.5703125" bestFit="1" customWidth="1"/>
    <col min="10774" max="10784" width="0" hidden="1" customWidth="1"/>
    <col min="10785" max="10785" width="17" bestFit="1" customWidth="1"/>
    <col min="10786" max="10792" width="0" hidden="1" customWidth="1"/>
    <col min="10793" max="10793" width="11.7109375" bestFit="1" customWidth="1"/>
    <col min="10794" max="10794" width="0" hidden="1" customWidth="1"/>
    <col min="10795" max="10795" width="13.28515625" bestFit="1" customWidth="1"/>
    <col min="10796" max="10796" width="11.7109375" bestFit="1" customWidth="1"/>
    <col min="10797" max="10823" width="0" hidden="1" customWidth="1"/>
    <col min="10824" max="10824" width="13.28515625" bestFit="1" customWidth="1"/>
    <col min="10990" max="10990" width="49.7109375" bestFit="1" customWidth="1"/>
    <col min="10991" max="10991" width="45.28515625" customWidth="1"/>
    <col min="10992" max="10992" width="49.28515625" bestFit="1" customWidth="1"/>
    <col min="10993" max="10993" width="21.5703125" bestFit="1" customWidth="1"/>
    <col min="10994" max="10994" width="12.85546875" bestFit="1" customWidth="1"/>
    <col min="10995" max="10995" width="47.42578125" bestFit="1" customWidth="1"/>
    <col min="10996" max="10996" width="13.28515625" bestFit="1" customWidth="1"/>
    <col min="10997" max="11013" width="0" hidden="1" customWidth="1"/>
    <col min="11014" max="11014" width="10.5703125" bestFit="1" customWidth="1"/>
    <col min="11015" max="11021" width="0" hidden="1" customWidth="1"/>
    <col min="11022" max="11022" width="10.5703125" bestFit="1" customWidth="1"/>
    <col min="11023" max="11028" width="0" hidden="1" customWidth="1"/>
    <col min="11029" max="11029" width="11.5703125" bestFit="1" customWidth="1"/>
    <col min="11030" max="11040" width="0" hidden="1" customWidth="1"/>
    <col min="11041" max="11041" width="17" bestFit="1" customWidth="1"/>
    <col min="11042" max="11048" width="0" hidden="1" customWidth="1"/>
    <col min="11049" max="11049" width="11.7109375" bestFit="1" customWidth="1"/>
    <col min="11050" max="11050" width="0" hidden="1" customWidth="1"/>
    <col min="11051" max="11051" width="13.28515625" bestFit="1" customWidth="1"/>
    <col min="11052" max="11052" width="11.7109375" bestFit="1" customWidth="1"/>
    <col min="11053" max="11079" width="0" hidden="1" customWidth="1"/>
    <col min="11080" max="11080" width="13.28515625" bestFit="1" customWidth="1"/>
    <col min="11246" max="11246" width="49.7109375" bestFit="1" customWidth="1"/>
    <col min="11247" max="11247" width="45.28515625" customWidth="1"/>
    <col min="11248" max="11248" width="49.28515625" bestFit="1" customWidth="1"/>
    <col min="11249" max="11249" width="21.5703125" bestFit="1" customWidth="1"/>
    <col min="11250" max="11250" width="12.85546875" bestFit="1" customWidth="1"/>
    <col min="11251" max="11251" width="47.42578125" bestFit="1" customWidth="1"/>
    <col min="11252" max="11252" width="13.28515625" bestFit="1" customWidth="1"/>
    <col min="11253" max="11269" width="0" hidden="1" customWidth="1"/>
    <col min="11270" max="11270" width="10.5703125" bestFit="1" customWidth="1"/>
    <col min="11271" max="11277" width="0" hidden="1" customWidth="1"/>
    <col min="11278" max="11278" width="10.5703125" bestFit="1" customWidth="1"/>
    <col min="11279" max="11284" width="0" hidden="1" customWidth="1"/>
    <col min="11285" max="11285" width="11.5703125" bestFit="1" customWidth="1"/>
    <col min="11286" max="11296" width="0" hidden="1" customWidth="1"/>
    <col min="11297" max="11297" width="17" bestFit="1" customWidth="1"/>
    <col min="11298" max="11304" width="0" hidden="1" customWidth="1"/>
    <col min="11305" max="11305" width="11.7109375" bestFit="1" customWidth="1"/>
    <col min="11306" max="11306" width="0" hidden="1" customWidth="1"/>
    <col min="11307" max="11307" width="13.28515625" bestFit="1" customWidth="1"/>
    <col min="11308" max="11308" width="11.7109375" bestFit="1" customWidth="1"/>
    <col min="11309" max="11335" width="0" hidden="1" customWidth="1"/>
    <col min="11336" max="11336" width="13.28515625" bestFit="1" customWidth="1"/>
    <col min="11502" max="11502" width="49.7109375" bestFit="1" customWidth="1"/>
    <col min="11503" max="11503" width="45.28515625" customWidth="1"/>
    <col min="11504" max="11504" width="49.28515625" bestFit="1" customWidth="1"/>
    <col min="11505" max="11505" width="21.5703125" bestFit="1" customWidth="1"/>
    <col min="11506" max="11506" width="12.85546875" bestFit="1" customWidth="1"/>
    <col min="11507" max="11507" width="47.42578125" bestFit="1" customWidth="1"/>
    <col min="11508" max="11508" width="13.28515625" bestFit="1" customWidth="1"/>
    <col min="11509" max="11525" width="0" hidden="1" customWidth="1"/>
    <col min="11526" max="11526" width="10.5703125" bestFit="1" customWidth="1"/>
    <col min="11527" max="11533" width="0" hidden="1" customWidth="1"/>
    <col min="11534" max="11534" width="10.5703125" bestFit="1" customWidth="1"/>
    <col min="11535" max="11540" width="0" hidden="1" customWidth="1"/>
    <col min="11541" max="11541" width="11.5703125" bestFit="1" customWidth="1"/>
    <col min="11542" max="11552" width="0" hidden="1" customWidth="1"/>
    <col min="11553" max="11553" width="17" bestFit="1" customWidth="1"/>
    <col min="11554" max="11560" width="0" hidden="1" customWidth="1"/>
    <col min="11561" max="11561" width="11.7109375" bestFit="1" customWidth="1"/>
    <col min="11562" max="11562" width="0" hidden="1" customWidth="1"/>
    <col min="11563" max="11563" width="13.28515625" bestFit="1" customWidth="1"/>
    <col min="11564" max="11564" width="11.7109375" bestFit="1" customWidth="1"/>
    <col min="11565" max="11591" width="0" hidden="1" customWidth="1"/>
    <col min="11592" max="11592" width="13.28515625" bestFit="1" customWidth="1"/>
    <col min="11758" max="11758" width="49.7109375" bestFit="1" customWidth="1"/>
    <col min="11759" max="11759" width="45.28515625" customWidth="1"/>
    <col min="11760" max="11760" width="49.28515625" bestFit="1" customWidth="1"/>
    <col min="11761" max="11761" width="21.5703125" bestFit="1" customWidth="1"/>
    <col min="11762" max="11762" width="12.85546875" bestFit="1" customWidth="1"/>
    <col min="11763" max="11763" width="47.42578125" bestFit="1" customWidth="1"/>
    <col min="11764" max="11764" width="13.28515625" bestFit="1" customWidth="1"/>
    <col min="11765" max="11781" width="0" hidden="1" customWidth="1"/>
    <col min="11782" max="11782" width="10.5703125" bestFit="1" customWidth="1"/>
    <col min="11783" max="11789" width="0" hidden="1" customWidth="1"/>
    <col min="11790" max="11790" width="10.5703125" bestFit="1" customWidth="1"/>
    <col min="11791" max="11796" width="0" hidden="1" customWidth="1"/>
    <col min="11797" max="11797" width="11.5703125" bestFit="1" customWidth="1"/>
    <col min="11798" max="11808" width="0" hidden="1" customWidth="1"/>
    <col min="11809" max="11809" width="17" bestFit="1" customWidth="1"/>
    <col min="11810" max="11816" width="0" hidden="1" customWidth="1"/>
    <col min="11817" max="11817" width="11.7109375" bestFit="1" customWidth="1"/>
    <col min="11818" max="11818" width="0" hidden="1" customWidth="1"/>
    <col min="11819" max="11819" width="13.28515625" bestFit="1" customWidth="1"/>
    <col min="11820" max="11820" width="11.7109375" bestFit="1" customWidth="1"/>
    <col min="11821" max="11847" width="0" hidden="1" customWidth="1"/>
    <col min="11848" max="11848" width="13.28515625" bestFit="1" customWidth="1"/>
    <col min="12014" max="12014" width="49.7109375" bestFit="1" customWidth="1"/>
    <col min="12015" max="12015" width="45.28515625" customWidth="1"/>
    <col min="12016" max="12016" width="49.28515625" bestFit="1" customWidth="1"/>
    <col min="12017" max="12017" width="21.5703125" bestFit="1" customWidth="1"/>
    <col min="12018" max="12018" width="12.85546875" bestFit="1" customWidth="1"/>
    <col min="12019" max="12019" width="47.42578125" bestFit="1" customWidth="1"/>
    <col min="12020" max="12020" width="13.28515625" bestFit="1" customWidth="1"/>
    <col min="12021" max="12037" width="0" hidden="1" customWidth="1"/>
    <col min="12038" max="12038" width="10.5703125" bestFit="1" customWidth="1"/>
    <col min="12039" max="12045" width="0" hidden="1" customWidth="1"/>
    <col min="12046" max="12046" width="10.5703125" bestFit="1" customWidth="1"/>
    <col min="12047" max="12052" width="0" hidden="1" customWidth="1"/>
    <col min="12053" max="12053" width="11.5703125" bestFit="1" customWidth="1"/>
    <col min="12054" max="12064" width="0" hidden="1" customWidth="1"/>
    <col min="12065" max="12065" width="17" bestFit="1" customWidth="1"/>
    <col min="12066" max="12072" width="0" hidden="1" customWidth="1"/>
    <col min="12073" max="12073" width="11.7109375" bestFit="1" customWidth="1"/>
    <col min="12074" max="12074" width="0" hidden="1" customWidth="1"/>
    <col min="12075" max="12075" width="13.28515625" bestFit="1" customWidth="1"/>
    <col min="12076" max="12076" width="11.7109375" bestFit="1" customWidth="1"/>
    <col min="12077" max="12103" width="0" hidden="1" customWidth="1"/>
    <col min="12104" max="12104" width="13.28515625" bestFit="1" customWidth="1"/>
    <col min="12270" max="12270" width="49.7109375" bestFit="1" customWidth="1"/>
    <col min="12271" max="12271" width="45.28515625" customWidth="1"/>
    <col min="12272" max="12272" width="49.28515625" bestFit="1" customWidth="1"/>
    <col min="12273" max="12273" width="21.5703125" bestFit="1" customWidth="1"/>
    <col min="12274" max="12274" width="12.85546875" bestFit="1" customWidth="1"/>
    <col min="12275" max="12275" width="47.42578125" bestFit="1" customWidth="1"/>
    <col min="12276" max="12276" width="13.28515625" bestFit="1" customWidth="1"/>
    <col min="12277" max="12293" width="0" hidden="1" customWidth="1"/>
    <col min="12294" max="12294" width="10.5703125" bestFit="1" customWidth="1"/>
    <col min="12295" max="12301" width="0" hidden="1" customWidth="1"/>
    <col min="12302" max="12302" width="10.5703125" bestFit="1" customWidth="1"/>
    <col min="12303" max="12308" width="0" hidden="1" customWidth="1"/>
    <col min="12309" max="12309" width="11.5703125" bestFit="1" customWidth="1"/>
    <col min="12310" max="12320" width="0" hidden="1" customWidth="1"/>
    <col min="12321" max="12321" width="17" bestFit="1" customWidth="1"/>
    <col min="12322" max="12328" width="0" hidden="1" customWidth="1"/>
    <col min="12329" max="12329" width="11.7109375" bestFit="1" customWidth="1"/>
    <col min="12330" max="12330" width="0" hidden="1" customWidth="1"/>
    <col min="12331" max="12331" width="13.28515625" bestFit="1" customWidth="1"/>
    <col min="12332" max="12332" width="11.7109375" bestFit="1" customWidth="1"/>
    <col min="12333" max="12359" width="0" hidden="1" customWidth="1"/>
    <col min="12360" max="12360" width="13.28515625" bestFit="1" customWidth="1"/>
    <col min="12526" max="12526" width="49.7109375" bestFit="1" customWidth="1"/>
    <col min="12527" max="12527" width="45.28515625" customWidth="1"/>
    <col min="12528" max="12528" width="49.28515625" bestFit="1" customWidth="1"/>
    <col min="12529" max="12529" width="21.5703125" bestFit="1" customWidth="1"/>
    <col min="12530" max="12530" width="12.85546875" bestFit="1" customWidth="1"/>
    <col min="12531" max="12531" width="47.42578125" bestFit="1" customWidth="1"/>
    <col min="12532" max="12532" width="13.28515625" bestFit="1" customWidth="1"/>
    <col min="12533" max="12549" width="0" hidden="1" customWidth="1"/>
    <col min="12550" max="12550" width="10.5703125" bestFit="1" customWidth="1"/>
    <col min="12551" max="12557" width="0" hidden="1" customWidth="1"/>
    <col min="12558" max="12558" width="10.5703125" bestFit="1" customWidth="1"/>
    <col min="12559" max="12564" width="0" hidden="1" customWidth="1"/>
    <col min="12565" max="12565" width="11.5703125" bestFit="1" customWidth="1"/>
    <col min="12566" max="12576" width="0" hidden="1" customWidth="1"/>
    <col min="12577" max="12577" width="17" bestFit="1" customWidth="1"/>
    <col min="12578" max="12584" width="0" hidden="1" customWidth="1"/>
    <col min="12585" max="12585" width="11.7109375" bestFit="1" customWidth="1"/>
    <col min="12586" max="12586" width="0" hidden="1" customWidth="1"/>
    <col min="12587" max="12587" width="13.28515625" bestFit="1" customWidth="1"/>
    <col min="12588" max="12588" width="11.7109375" bestFit="1" customWidth="1"/>
    <col min="12589" max="12615" width="0" hidden="1" customWidth="1"/>
    <col min="12616" max="12616" width="13.28515625" bestFit="1" customWidth="1"/>
    <col min="12782" max="12782" width="49.7109375" bestFit="1" customWidth="1"/>
    <col min="12783" max="12783" width="45.28515625" customWidth="1"/>
    <col min="12784" max="12784" width="49.28515625" bestFit="1" customWidth="1"/>
    <col min="12785" max="12785" width="21.5703125" bestFit="1" customWidth="1"/>
    <col min="12786" max="12786" width="12.85546875" bestFit="1" customWidth="1"/>
    <col min="12787" max="12787" width="47.42578125" bestFit="1" customWidth="1"/>
    <col min="12788" max="12788" width="13.28515625" bestFit="1" customWidth="1"/>
    <col min="12789" max="12805" width="0" hidden="1" customWidth="1"/>
    <col min="12806" max="12806" width="10.5703125" bestFit="1" customWidth="1"/>
    <col min="12807" max="12813" width="0" hidden="1" customWidth="1"/>
    <col min="12814" max="12814" width="10.5703125" bestFit="1" customWidth="1"/>
    <col min="12815" max="12820" width="0" hidden="1" customWidth="1"/>
    <col min="12821" max="12821" width="11.5703125" bestFit="1" customWidth="1"/>
    <col min="12822" max="12832" width="0" hidden="1" customWidth="1"/>
    <col min="12833" max="12833" width="17" bestFit="1" customWidth="1"/>
    <col min="12834" max="12840" width="0" hidden="1" customWidth="1"/>
    <col min="12841" max="12841" width="11.7109375" bestFit="1" customWidth="1"/>
    <col min="12842" max="12842" width="0" hidden="1" customWidth="1"/>
    <col min="12843" max="12843" width="13.28515625" bestFit="1" customWidth="1"/>
    <col min="12844" max="12844" width="11.7109375" bestFit="1" customWidth="1"/>
    <col min="12845" max="12871" width="0" hidden="1" customWidth="1"/>
    <col min="12872" max="12872" width="13.28515625" bestFit="1" customWidth="1"/>
    <col min="13038" max="13038" width="49.7109375" bestFit="1" customWidth="1"/>
    <col min="13039" max="13039" width="45.28515625" customWidth="1"/>
    <col min="13040" max="13040" width="49.28515625" bestFit="1" customWidth="1"/>
    <col min="13041" max="13041" width="21.5703125" bestFit="1" customWidth="1"/>
    <col min="13042" max="13042" width="12.85546875" bestFit="1" customWidth="1"/>
    <col min="13043" max="13043" width="47.42578125" bestFit="1" customWidth="1"/>
    <col min="13044" max="13044" width="13.28515625" bestFit="1" customWidth="1"/>
    <col min="13045" max="13061" width="0" hidden="1" customWidth="1"/>
    <col min="13062" max="13062" width="10.5703125" bestFit="1" customWidth="1"/>
    <col min="13063" max="13069" width="0" hidden="1" customWidth="1"/>
    <col min="13070" max="13070" width="10.5703125" bestFit="1" customWidth="1"/>
    <col min="13071" max="13076" width="0" hidden="1" customWidth="1"/>
    <col min="13077" max="13077" width="11.5703125" bestFit="1" customWidth="1"/>
    <col min="13078" max="13088" width="0" hidden="1" customWidth="1"/>
    <col min="13089" max="13089" width="17" bestFit="1" customWidth="1"/>
    <col min="13090" max="13096" width="0" hidden="1" customWidth="1"/>
    <col min="13097" max="13097" width="11.7109375" bestFit="1" customWidth="1"/>
    <col min="13098" max="13098" width="0" hidden="1" customWidth="1"/>
    <col min="13099" max="13099" width="13.28515625" bestFit="1" customWidth="1"/>
    <col min="13100" max="13100" width="11.7109375" bestFit="1" customWidth="1"/>
    <col min="13101" max="13127" width="0" hidden="1" customWidth="1"/>
    <col min="13128" max="13128" width="13.28515625" bestFit="1" customWidth="1"/>
    <col min="13294" max="13294" width="49.7109375" bestFit="1" customWidth="1"/>
    <col min="13295" max="13295" width="45.28515625" customWidth="1"/>
    <col min="13296" max="13296" width="49.28515625" bestFit="1" customWidth="1"/>
    <col min="13297" max="13297" width="21.5703125" bestFit="1" customWidth="1"/>
    <col min="13298" max="13298" width="12.85546875" bestFit="1" customWidth="1"/>
    <col min="13299" max="13299" width="47.42578125" bestFit="1" customWidth="1"/>
    <col min="13300" max="13300" width="13.28515625" bestFit="1" customWidth="1"/>
    <col min="13301" max="13317" width="0" hidden="1" customWidth="1"/>
    <col min="13318" max="13318" width="10.5703125" bestFit="1" customWidth="1"/>
    <col min="13319" max="13325" width="0" hidden="1" customWidth="1"/>
    <col min="13326" max="13326" width="10.5703125" bestFit="1" customWidth="1"/>
    <col min="13327" max="13332" width="0" hidden="1" customWidth="1"/>
    <col min="13333" max="13333" width="11.5703125" bestFit="1" customWidth="1"/>
    <col min="13334" max="13344" width="0" hidden="1" customWidth="1"/>
    <col min="13345" max="13345" width="17" bestFit="1" customWidth="1"/>
    <col min="13346" max="13352" width="0" hidden="1" customWidth="1"/>
    <col min="13353" max="13353" width="11.7109375" bestFit="1" customWidth="1"/>
    <col min="13354" max="13354" width="0" hidden="1" customWidth="1"/>
    <col min="13355" max="13355" width="13.28515625" bestFit="1" customWidth="1"/>
    <col min="13356" max="13356" width="11.7109375" bestFit="1" customWidth="1"/>
    <col min="13357" max="13383" width="0" hidden="1" customWidth="1"/>
    <col min="13384" max="13384" width="13.28515625" bestFit="1" customWidth="1"/>
    <col min="13550" max="13550" width="49.7109375" bestFit="1" customWidth="1"/>
    <col min="13551" max="13551" width="45.28515625" customWidth="1"/>
    <col min="13552" max="13552" width="49.28515625" bestFit="1" customWidth="1"/>
    <col min="13553" max="13553" width="21.5703125" bestFit="1" customWidth="1"/>
    <col min="13554" max="13554" width="12.85546875" bestFit="1" customWidth="1"/>
    <col min="13555" max="13555" width="47.42578125" bestFit="1" customWidth="1"/>
    <col min="13556" max="13556" width="13.28515625" bestFit="1" customWidth="1"/>
    <col min="13557" max="13573" width="0" hidden="1" customWidth="1"/>
    <col min="13574" max="13574" width="10.5703125" bestFit="1" customWidth="1"/>
    <col min="13575" max="13581" width="0" hidden="1" customWidth="1"/>
    <col min="13582" max="13582" width="10.5703125" bestFit="1" customWidth="1"/>
    <col min="13583" max="13588" width="0" hidden="1" customWidth="1"/>
    <col min="13589" max="13589" width="11.5703125" bestFit="1" customWidth="1"/>
    <col min="13590" max="13600" width="0" hidden="1" customWidth="1"/>
    <col min="13601" max="13601" width="17" bestFit="1" customWidth="1"/>
    <col min="13602" max="13608" width="0" hidden="1" customWidth="1"/>
    <col min="13609" max="13609" width="11.7109375" bestFit="1" customWidth="1"/>
    <col min="13610" max="13610" width="0" hidden="1" customWidth="1"/>
    <col min="13611" max="13611" width="13.28515625" bestFit="1" customWidth="1"/>
    <col min="13612" max="13612" width="11.7109375" bestFit="1" customWidth="1"/>
    <col min="13613" max="13639" width="0" hidden="1" customWidth="1"/>
    <col min="13640" max="13640" width="13.28515625" bestFit="1" customWidth="1"/>
    <col min="13806" max="13806" width="49.7109375" bestFit="1" customWidth="1"/>
    <col min="13807" max="13807" width="45.28515625" customWidth="1"/>
    <col min="13808" max="13808" width="49.28515625" bestFit="1" customWidth="1"/>
    <col min="13809" max="13809" width="21.5703125" bestFit="1" customWidth="1"/>
    <col min="13810" max="13810" width="12.85546875" bestFit="1" customWidth="1"/>
    <col min="13811" max="13811" width="47.42578125" bestFit="1" customWidth="1"/>
    <col min="13812" max="13812" width="13.28515625" bestFit="1" customWidth="1"/>
    <col min="13813" max="13829" width="0" hidden="1" customWidth="1"/>
    <col min="13830" max="13830" width="10.5703125" bestFit="1" customWidth="1"/>
    <col min="13831" max="13837" width="0" hidden="1" customWidth="1"/>
    <col min="13838" max="13838" width="10.5703125" bestFit="1" customWidth="1"/>
    <col min="13839" max="13844" width="0" hidden="1" customWidth="1"/>
    <col min="13845" max="13845" width="11.5703125" bestFit="1" customWidth="1"/>
    <col min="13846" max="13856" width="0" hidden="1" customWidth="1"/>
    <col min="13857" max="13857" width="17" bestFit="1" customWidth="1"/>
    <col min="13858" max="13864" width="0" hidden="1" customWidth="1"/>
    <col min="13865" max="13865" width="11.7109375" bestFit="1" customWidth="1"/>
    <col min="13866" max="13866" width="0" hidden="1" customWidth="1"/>
    <col min="13867" max="13867" width="13.28515625" bestFit="1" customWidth="1"/>
    <col min="13868" max="13868" width="11.7109375" bestFit="1" customWidth="1"/>
    <col min="13869" max="13895" width="0" hidden="1" customWidth="1"/>
    <col min="13896" max="13896" width="13.28515625" bestFit="1" customWidth="1"/>
    <col min="14062" max="14062" width="49.7109375" bestFit="1" customWidth="1"/>
    <col min="14063" max="14063" width="45.28515625" customWidth="1"/>
    <col min="14064" max="14064" width="49.28515625" bestFit="1" customWidth="1"/>
    <col min="14065" max="14065" width="21.5703125" bestFit="1" customWidth="1"/>
    <col min="14066" max="14066" width="12.85546875" bestFit="1" customWidth="1"/>
    <col min="14067" max="14067" width="47.42578125" bestFit="1" customWidth="1"/>
    <col min="14068" max="14068" width="13.28515625" bestFit="1" customWidth="1"/>
    <col min="14069" max="14085" width="0" hidden="1" customWidth="1"/>
    <col min="14086" max="14086" width="10.5703125" bestFit="1" customWidth="1"/>
    <col min="14087" max="14093" width="0" hidden="1" customWidth="1"/>
    <col min="14094" max="14094" width="10.5703125" bestFit="1" customWidth="1"/>
    <col min="14095" max="14100" width="0" hidden="1" customWidth="1"/>
    <col min="14101" max="14101" width="11.5703125" bestFit="1" customWidth="1"/>
    <col min="14102" max="14112" width="0" hidden="1" customWidth="1"/>
    <col min="14113" max="14113" width="17" bestFit="1" customWidth="1"/>
    <col min="14114" max="14120" width="0" hidden="1" customWidth="1"/>
    <col min="14121" max="14121" width="11.7109375" bestFit="1" customWidth="1"/>
    <col min="14122" max="14122" width="0" hidden="1" customWidth="1"/>
    <col min="14123" max="14123" width="13.28515625" bestFit="1" customWidth="1"/>
    <col min="14124" max="14124" width="11.7109375" bestFit="1" customWidth="1"/>
    <col min="14125" max="14151" width="0" hidden="1" customWidth="1"/>
    <col min="14152" max="14152" width="13.28515625" bestFit="1" customWidth="1"/>
    <col min="14318" max="14318" width="49.7109375" bestFit="1" customWidth="1"/>
    <col min="14319" max="14319" width="45.28515625" customWidth="1"/>
    <col min="14320" max="14320" width="49.28515625" bestFit="1" customWidth="1"/>
    <col min="14321" max="14321" width="21.5703125" bestFit="1" customWidth="1"/>
    <col min="14322" max="14322" width="12.85546875" bestFit="1" customWidth="1"/>
    <col min="14323" max="14323" width="47.42578125" bestFit="1" customWidth="1"/>
    <col min="14324" max="14324" width="13.28515625" bestFit="1" customWidth="1"/>
    <col min="14325" max="14341" width="0" hidden="1" customWidth="1"/>
    <col min="14342" max="14342" width="10.5703125" bestFit="1" customWidth="1"/>
    <col min="14343" max="14349" width="0" hidden="1" customWidth="1"/>
    <col min="14350" max="14350" width="10.5703125" bestFit="1" customWidth="1"/>
    <col min="14351" max="14356" width="0" hidden="1" customWidth="1"/>
    <col min="14357" max="14357" width="11.5703125" bestFit="1" customWidth="1"/>
    <col min="14358" max="14368" width="0" hidden="1" customWidth="1"/>
    <col min="14369" max="14369" width="17" bestFit="1" customWidth="1"/>
    <col min="14370" max="14376" width="0" hidden="1" customWidth="1"/>
    <col min="14377" max="14377" width="11.7109375" bestFit="1" customWidth="1"/>
    <col min="14378" max="14378" width="0" hidden="1" customWidth="1"/>
    <col min="14379" max="14379" width="13.28515625" bestFit="1" customWidth="1"/>
    <col min="14380" max="14380" width="11.7109375" bestFit="1" customWidth="1"/>
    <col min="14381" max="14407" width="0" hidden="1" customWidth="1"/>
    <col min="14408" max="14408" width="13.28515625" bestFit="1" customWidth="1"/>
    <col min="14574" max="14574" width="49.7109375" bestFit="1" customWidth="1"/>
    <col min="14575" max="14575" width="45.28515625" customWidth="1"/>
    <col min="14576" max="14576" width="49.28515625" bestFit="1" customWidth="1"/>
    <col min="14577" max="14577" width="21.5703125" bestFit="1" customWidth="1"/>
    <col min="14578" max="14578" width="12.85546875" bestFit="1" customWidth="1"/>
    <col min="14579" max="14579" width="47.42578125" bestFit="1" customWidth="1"/>
    <col min="14580" max="14580" width="13.28515625" bestFit="1" customWidth="1"/>
    <col min="14581" max="14597" width="0" hidden="1" customWidth="1"/>
    <col min="14598" max="14598" width="10.5703125" bestFit="1" customWidth="1"/>
    <col min="14599" max="14605" width="0" hidden="1" customWidth="1"/>
    <col min="14606" max="14606" width="10.5703125" bestFit="1" customWidth="1"/>
    <col min="14607" max="14612" width="0" hidden="1" customWidth="1"/>
    <col min="14613" max="14613" width="11.5703125" bestFit="1" customWidth="1"/>
    <col min="14614" max="14624" width="0" hidden="1" customWidth="1"/>
    <col min="14625" max="14625" width="17" bestFit="1" customWidth="1"/>
    <col min="14626" max="14632" width="0" hidden="1" customWidth="1"/>
    <col min="14633" max="14633" width="11.7109375" bestFit="1" customWidth="1"/>
    <col min="14634" max="14634" width="0" hidden="1" customWidth="1"/>
    <col min="14635" max="14635" width="13.28515625" bestFit="1" customWidth="1"/>
    <col min="14636" max="14636" width="11.7109375" bestFit="1" customWidth="1"/>
    <col min="14637" max="14663" width="0" hidden="1" customWidth="1"/>
    <col min="14664" max="14664" width="13.28515625" bestFit="1" customWidth="1"/>
    <col min="14830" max="14830" width="49.7109375" bestFit="1" customWidth="1"/>
    <col min="14831" max="14831" width="45.28515625" customWidth="1"/>
    <col min="14832" max="14832" width="49.28515625" bestFit="1" customWidth="1"/>
    <col min="14833" max="14833" width="21.5703125" bestFit="1" customWidth="1"/>
    <col min="14834" max="14834" width="12.85546875" bestFit="1" customWidth="1"/>
    <col min="14835" max="14835" width="47.42578125" bestFit="1" customWidth="1"/>
    <col min="14836" max="14836" width="13.28515625" bestFit="1" customWidth="1"/>
    <col min="14837" max="14853" width="0" hidden="1" customWidth="1"/>
    <col min="14854" max="14854" width="10.5703125" bestFit="1" customWidth="1"/>
    <col min="14855" max="14861" width="0" hidden="1" customWidth="1"/>
    <col min="14862" max="14862" width="10.5703125" bestFit="1" customWidth="1"/>
    <col min="14863" max="14868" width="0" hidden="1" customWidth="1"/>
    <col min="14869" max="14869" width="11.5703125" bestFit="1" customWidth="1"/>
    <col min="14870" max="14880" width="0" hidden="1" customWidth="1"/>
    <col min="14881" max="14881" width="17" bestFit="1" customWidth="1"/>
    <col min="14882" max="14888" width="0" hidden="1" customWidth="1"/>
    <col min="14889" max="14889" width="11.7109375" bestFit="1" customWidth="1"/>
    <col min="14890" max="14890" width="0" hidden="1" customWidth="1"/>
    <col min="14891" max="14891" width="13.28515625" bestFit="1" customWidth="1"/>
    <col min="14892" max="14892" width="11.7109375" bestFit="1" customWidth="1"/>
    <col min="14893" max="14919" width="0" hidden="1" customWidth="1"/>
    <col min="14920" max="14920" width="13.28515625" bestFit="1" customWidth="1"/>
    <col min="15086" max="15086" width="49.7109375" bestFit="1" customWidth="1"/>
    <col min="15087" max="15087" width="45.28515625" customWidth="1"/>
    <col min="15088" max="15088" width="49.28515625" bestFit="1" customWidth="1"/>
    <col min="15089" max="15089" width="21.5703125" bestFit="1" customWidth="1"/>
    <col min="15090" max="15090" width="12.85546875" bestFit="1" customWidth="1"/>
    <col min="15091" max="15091" width="47.42578125" bestFit="1" customWidth="1"/>
    <col min="15092" max="15092" width="13.28515625" bestFit="1" customWidth="1"/>
    <col min="15093" max="15109" width="0" hidden="1" customWidth="1"/>
    <col min="15110" max="15110" width="10.5703125" bestFit="1" customWidth="1"/>
    <col min="15111" max="15117" width="0" hidden="1" customWidth="1"/>
    <col min="15118" max="15118" width="10.5703125" bestFit="1" customWidth="1"/>
    <col min="15119" max="15124" width="0" hidden="1" customWidth="1"/>
    <col min="15125" max="15125" width="11.5703125" bestFit="1" customWidth="1"/>
    <col min="15126" max="15136" width="0" hidden="1" customWidth="1"/>
    <col min="15137" max="15137" width="17" bestFit="1" customWidth="1"/>
    <col min="15138" max="15144" width="0" hidden="1" customWidth="1"/>
    <col min="15145" max="15145" width="11.7109375" bestFit="1" customWidth="1"/>
    <col min="15146" max="15146" width="0" hidden="1" customWidth="1"/>
    <col min="15147" max="15147" width="13.28515625" bestFit="1" customWidth="1"/>
    <col min="15148" max="15148" width="11.7109375" bestFit="1" customWidth="1"/>
    <col min="15149" max="15175" width="0" hidden="1" customWidth="1"/>
    <col min="15176" max="15176" width="13.28515625" bestFit="1" customWidth="1"/>
    <col min="15342" max="15342" width="49.7109375" bestFit="1" customWidth="1"/>
    <col min="15343" max="15343" width="45.28515625" customWidth="1"/>
    <col min="15344" max="15344" width="49.28515625" bestFit="1" customWidth="1"/>
    <col min="15345" max="15345" width="21.5703125" bestFit="1" customWidth="1"/>
    <col min="15346" max="15346" width="12.85546875" bestFit="1" customWidth="1"/>
    <col min="15347" max="15347" width="47.42578125" bestFit="1" customWidth="1"/>
    <col min="15348" max="15348" width="13.28515625" bestFit="1" customWidth="1"/>
    <col min="15349" max="15365" width="0" hidden="1" customWidth="1"/>
    <col min="15366" max="15366" width="10.5703125" bestFit="1" customWidth="1"/>
    <col min="15367" max="15373" width="0" hidden="1" customWidth="1"/>
    <col min="15374" max="15374" width="10.5703125" bestFit="1" customWidth="1"/>
    <col min="15375" max="15380" width="0" hidden="1" customWidth="1"/>
    <col min="15381" max="15381" width="11.5703125" bestFit="1" customWidth="1"/>
    <col min="15382" max="15392" width="0" hidden="1" customWidth="1"/>
    <col min="15393" max="15393" width="17" bestFit="1" customWidth="1"/>
    <col min="15394" max="15400" width="0" hidden="1" customWidth="1"/>
    <col min="15401" max="15401" width="11.7109375" bestFit="1" customWidth="1"/>
    <col min="15402" max="15402" width="0" hidden="1" customWidth="1"/>
    <col min="15403" max="15403" width="13.28515625" bestFit="1" customWidth="1"/>
    <col min="15404" max="15404" width="11.7109375" bestFit="1" customWidth="1"/>
    <col min="15405" max="15431" width="0" hidden="1" customWidth="1"/>
    <col min="15432" max="15432" width="13.28515625" bestFit="1" customWidth="1"/>
    <col min="15598" max="15598" width="49.7109375" bestFit="1" customWidth="1"/>
    <col min="15599" max="15599" width="45.28515625" customWidth="1"/>
    <col min="15600" max="15600" width="49.28515625" bestFit="1" customWidth="1"/>
    <col min="15601" max="15601" width="21.5703125" bestFit="1" customWidth="1"/>
    <col min="15602" max="15602" width="12.85546875" bestFit="1" customWidth="1"/>
    <col min="15603" max="15603" width="47.42578125" bestFit="1" customWidth="1"/>
    <col min="15604" max="15604" width="13.28515625" bestFit="1" customWidth="1"/>
    <col min="15605" max="15621" width="0" hidden="1" customWidth="1"/>
    <col min="15622" max="15622" width="10.5703125" bestFit="1" customWidth="1"/>
    <col min="15623" max="15629" width="0" hidden="1" customWidth="1"/>
    <col min="15630" max="15630" width="10.5703125" bestFit="1" customWidth="1"/>
    <col min="15631" max="15636" width="0" hidden="1" customWidth="1"/>
    <col min="15637" max="15637" width="11.5703125" bestFit="1" customWidth="1"/>
    <col min="15638" max="15648" width="0" hidden="1" customWidth="1"/>
    <col min="15649" max="15649" width="17" bestFit="1" customWidth="1"/>
    <col min="15650" max="15656" width="0" hidden="1" customWidth="1"/>
    <col min="15657" max="15657" width="11.7109375" bestFit="1" customWidth="1"/>
    <col min="15658" max="15658" width="0" hidden="1" customWidth="1"/>
    <col min="15659" max="15659" width="13.28515625" bestFit="1" customWidth="1"/>
    <col min="15660" max="15660" width="11.7109375" bestFit="1" customWidth="1"/>
    <col min="15661" max="15687" width="0" hidden="1" customWidth="1"/>
    <col min="15688" max="15688" width="13.28515625" bestFit="1" customWidth="1"/>
    <col min="15854" max="15854" width="49.7109375" bestFit="1" customWidth="1"/>
    <col min="15855" max="15855" width="45.28515625" customWidth="1"/>
    <col min="15856" max="15856" width="49.28515625" bestFit="1" customWidth="1"/>
    <col min="15857" max="15857" width="21.5703125" bestFit="1" customWidth="1"/>
    <col min="15858" max="15858" width="12.85546875" bestFit="1" customWidth="1"/>
    <col min="15859" max="15859" width="47.42578125" bestFit="1" customWidth="1"/>
    <col min="15860" max="15860" width="13.28515625" bestFit="1" customWidth="1"/>
    <col min="15861" max="15877" width="0" hidden="1" customWidth="1"/>
    <col min="15878" max="15878" width="10.5703125" bestFit="1" customWidth="1"/>
    <col min="15879" max="15885" width="0" hidden="1" customWidth="1"/>
    <col min="15886" max="15886" width="10.5703125" bestFit="1" customWidth="1"/>
    <col min="15887" max="15892" width="0" hidden="1" customWidth="1"/>
    <col min="15893" max="15893" width="11.5703125" bestFit="1" customWidth="1"/>
    <col min="15894" max="15904" width="0" hidden="1" customWidth="1"/>
    <col min="15905" max="15905" width="17" bestFit="1" customWidth="1"/>
    <col min="15906" max="15912" width="0" hidden="1" customWidth="1"/>
    <col min="15913" max="15913" width="11.7109375" bestFit="1" customWidth="1"/>
    <col min="15914" max="15914" width="0" hidden="1" customWidth="1"/>
    <col min="15915" max="15915" width="13.28515625" bestFit="1" customWidth="1"/>
    <col min="15916" max="15916" width="11.7109375" bestFit="1" customWidth="1"/>
    <col min="15917" max="15943" width="0" hidden="1" customWidth="1"/>
    <col min="15944" max="15944" width="13.28515625" bestFit="1" customWidth="1"/>
    <col min="16110" max="16110" width="49.7109375" bestFit="1" customWidth="1"/>
    <col min="16111" max="16111" width="45.28515625" customWidth="1"/>
    <col min="16112" max="16112" width="49.28515625" bestFit="1" customWidth="1"/>
    <col min="16113" max="16113" width="21.5703125" bestFit="1" customWidth="1"/>
    <col min="16114" max="16114" width="12.85546875" bestFit="1" customWidth="1"/>
    <col min="16115" max="16115" width="47.42578125" bestFit="1" customWidth="1"/>
    <col min="16116" max="16116" width="13.28515625" bestFit="1" customWidth="1"/>
    <col min="16117" max="16133" width="0" hidden="1" customWidth="1"/>
    <col min="16134" max="16134" width="10.5703125" bestFit="1" customWidth="1"/>
    <col min="16135" max="16141" width="0" hidden="1" customWidth="1"/>
    <col min="16142" max="16142" width="10.5703125" bestFit="1" customWidth="1"/>
    <col min="16143" max="16148" width="0" hidden="1" customWidth="1"/>
    <col min="16149" max="16149" width="11.5703125" bestFit="1" customWidth="1"/>
    <col min="16150" max="16160" width="0" hidden="1" customWidth="1"/>
    <col min="16161" max="16161" width="17" bestFit="1" customWidth="1"/>
    <col min="16162" max="16168" width="0" hidden="1" customWidth="1"/>
    <col min="16169" max="16169" width="11.7109375" bestFit="1" customWidth="1"/>
    <col min="16170" max="16170" width="0" hidden="1" customWidth="1"/>
    <col min="16171" max="16171" width="13.28515625" bestFit="1" customWidth="1"/>
    <col min="16172" max="16172" width="11.7109375" bestFit="1" customWidth="1"/>
    <col min="16173" max="16199" width="0" hidden="1" customWidth="1"/>
    <col min="16200" max="16200" width="13.28515625" bestFit="1" customWidth="1"/>
  </cols>
  <sheetData>
    <row r="3" spans="1:72" ht="15.75" x14ac:dyDescent="0.25">
      <c r="B3" s="1" t="s">
        <v>82</v>
      </c>
    </row>
    <row r="4" spans="1:72" ht="21" x14ac:dyDescent="0.35">
      <c r="B4" s="14">
        <v>44317</v>
      </c>
    </row>
    <row r="5" spans="1:72" ht="21" x14ac:dyDescent="0.35">
      <c r="B5" s="4" t="s">
        <v>0</v>
      </c>
    </row>
    <row r="6" spans="1:72" ht="21" x14ac:dyDescent="0.35">
      <c r="B6" s="3" t="s">
        <v>1</v>
      </c>
    </row>
    <row r="7" spans="1:72" ht="21" x14ac:dyDescent="0.35">
      <c r="B7" s="3" t="s">
        <v>2</v>
      </c>
    </row>
    <row r="8" spans="1:72" ht="21" x14ac:dyDescent="0.35">
      <c r="B8" s="3"/>
    </row>
    <row r="9" spans="1:72" x14ac:dyDescent="0.25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6" t="s">
        <v>9</v>
      </c>
      <c r="H9" s="7" t="s">
        <v>10</v>
      </c>
      <c r="I9" s="7" t="s">
        <v>11</v>
      </c>
      <c r="J9" s="7" t="s">
        <v>12</v>
      </c>
      <c r="K9" s="7" t="s">
        <v>13</v>
      </c>
      <c r="L9" s="7" t="s">
        <v>14</v>
      </c>
      <c r="M9" s="7" t="s">
        <v>15</v>
      </c>
      <c r="N9" s="7" t="s">
        <v>16</v>
      </c>
      <c r="O9" s="7" t="s">
        <v>17</v>
      </c>
      <c r="P9" s="7" t="s">
        <v>18</v>
      </c>
      <c r="Q9" s="7" t="s">
        <v>19</v>
      </c>
      <c r="R9" s="7" t="s">
        <v>20</v>
      </c>
      <c r="S9" s="7" t="s">
        <v>96</v>
      </c>
      <c r="T9" s="7" t="s">
        <v>21</v>
      </c>
      <c r="U9" s="7" t="s">
        <v>88</v>
      </c>
      <c r="V9" s="7" t="s">
        <v>90</v>
      </c>
      <c r="W9" s="7" t="s">
        <v>22</v>
      </c>
      <c r="X9" s="7" t="s">
        <v>23</v>
      </c>
      <c r="Y9" s="6" t="s">
        <v>24</v>
      </c>
      <c r="Z9" s="7" t="s">
        <v>25</v>
      </c>
      <c r="AA9" s="7" t="s">
        <v>26</v>
      </c>
      <c r="AB9" s="7" t="s">
        <v>27</v>
      </c>
      <c r="AC9" s="7" t="s">
        <v>28</v>
      </c>
      <c r="AD9" s="7" t="s">
        <v>29</v>
      </c>
      <c r="AE9" s="7" t="s">
        <v>30</v>
      </c>
      <c r="AF9" s="8" t="s">
        <v>31</v>
      </c>
      <c r="AG9" s="7" t="s">
        <v>32</v>
      </c>
      <c r="AH9" s="7" t="s">
        <v>33</v>
      </c>
      <c r="AI9" s="7" t="s">
        <v>97</v>
      </c>
      <c r="AJ9" s="7" t="s">
        <v>98</v>
      </c>
      <c r="AK9" s="7" t="s">
        <v>34</v>
      </c>
      <c r="AL9" s="7" t="s">
        <v>35</v>
      </c>
      <c r="AM9" s="7" t="s">
        <v>36</v>
      </c>
      <c r="AN9" s="7" t="s">
        <v>37</v>
      </c>
      <c r="AO9" s="7" t="s">
        <v>38</v>
      </c>
      <c r="AP9" s="7" t="s">
        <v>39</v>
      </c>
      <c r="AQ9" s="7" t="s">
        <v>40</v>
      </c>
      <c r="AR9" s="6" t="s">
        <v>41</v>
      </c>
      <c r="AS9" s="7" t="s">
        <v>42</v>
      </c>
      <c r="AT9" s="7" t="s">
        <v>43</v>
      </c>
      <c r="AU9" s="7" t="s">
        <v>99</v>
      </c>
      <c r="AV9" s="7" t="s">
        <v>100</v>
      </c>
      <c r="AW9" s="7" t="s">
        <v>44</v>
      </c>
      <c r="AX9" s="7" t="s">
        <v>45</v>
      </c>
      <c r="AY9" s="7" t="s">
        <v>46</v>
      </c>
      <c r="AZ9" s="6" t="s">
        <v>101</v>
      </c>
      <c r="BA9" s="7" t="s">
        <v>102</v>
      </c>
      <c r="BB9" s="7" t="s">
        <v>103</v>
      </c>
      <c r="BC9" s="7" t="s">
        <v>104</v>
      </c>
      <c r="BD9" s="7" t="s">
        <v>106</v>
      </c>
      <c r="BE9" s="7" t="s">
        <v>105</v>
      </c>
      <c r="BF9" s="7" t="s">
        <v>107</v>
      </c>
      <c r="BG9" s="6" t="s">
        <v>47</v>
      </c>
      <c r="BH9" s="7" t="s">
        <v>48</v>
      </c>
      <c r="BI9" s="6" t="s">
        <v>49</v>
      </c>
      <c r="BJ9" s="6" t="s">
        <v>50</v>
      </c>
      <c r="BK9" s="7" t="s">
        <v>108</v>
      </c>
      <c r="BL9" s="7" t="s">
        <v>109</v>
      </c>
      <c r="BM9" s="7" t="s">
        <v>51</v>
      </c>
      <c r="BN9" s="7" t="s">
        <v>54</v>
      </c>
      <c r="BO9" s="7" t="s">
        <v>52</v>
      </c>
      <c r="BP9" s="7" t="s">
        <v>53</v>
      </c>
      <c r="BQ9" s="7" t="s">
        <v>89</v>
      </c>
      <c r="BR9" s="7" t="s">
        <v>55</v>
      </c>
      <c r="BS9" s="7" t="s">
        <v>56</v>
      </c>
      <c r="BT9" s="6" t="s">
        <v>57</v>
      </c>
    </row>
    <row r="10" spans="1:72" x14ac:dyDescent="0.25">
      <c r="A10" s="9" t="s">
        <v>67</v>
      </c>
      <c r="B10" s="9" t="s">
        <v>59</v>
      </c>
      <c r="C10" s="9" t="s">
        <v>60</v>
      </c>
      <c r="D10" s="10" t="s">
        <v>61</v>
      </c>
      <c r="E10" s="9" t="s">
        <v>62</v>
      </c>
      <c r="F10" s="9" t="s">
        <v>68</v>
      </c>
      <c r="G10" s="16">
        <f t="shared" ref="G10:G24" si="0">SUM(H10:X10)</f>
        <v>2362.6</v>
      </c>
      <c r="H10" s="11">
        <v>0</v>
      </c>
      <c r="I10" s="11">
        <v>0</v>
      </c>
      <c r="J10" s="16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2362.6</v>
      </c>
      <c r="W10" s="11">
        <v>0</v>
      </c>
      <c r="X10" s="11">
        <v>0</v>
      </c>
      <c r="Y10" s="16">
        <f>SUM(Z10:AE10)</f>
        <v>0</v>
      </c>
      <c r="Z10" s="11">
        <v>0</v>
      </c>
      <c r="AA10" s="11">
        <v>0</v>
      </c>
      <c r="AB10" s="11">
        <v>0</v>
      </c>
      <c r="AC10" s="11">
        <v>0</v>
      </c>
      <c r="AD10" s="11">
        <v>0</v>
      </c>
      <c r="AE10" s="11">
        <v>0</v>
      </c>
      <c r="AF10" s="16">
        <f>SUM(AG10:AQ10)</f>
        <v>206.09</v>
      </c>
      <c r="AG10" s="11">
        <v>0</v>
      </c>
      <c r="AH10" s="11">
        <v>0</v>
      </c>
      <c r="AI10" s="11">
        <v>154.57</v>
      </c>
      <c r="AJ10" s="11">
        <v>51.52</v>
      </c>
      <c r="AK10" s="11"/>
      <c r="AL10" s="11">
        <v>0</v>
      </c>
      <c r="AM10" s="11">
        <v>0</v>
      </c>
      <c r="AN10" s="11">
        <v>0</v>
      </c>
      <c r="AO10" s="11">
        <v>0</v>
      </c>
      <c r="AP10" s="11">
        <v>0</v>
      </c>
      <c r="AQ10" s="11">
        <v>0</v>
      </c>
      <c r="AR10" s="16">
        <f>SUM(AS10:AY10)</f>
        <v>0</v>
      </c>
      <c r="AS10" s="11">
        <v>0</v>
      </c>
      <c r="AT10" s="11">
        <v>0</v>
      </c>
      <c r="AU10" s="11">
        <v>0</v>
      </c>
      <c r="AV10" s="11">
        <v>0</v>
      </c>
      <c r="AW10" s="11">
        <v>0</v>
      </c>
      <c r="AX10" s="11">
        <v>0</v>
      </c>
      <c r="AY10" s="11">
        <v>0</v>
      </c>
      <c r="AZ10" s="16"/>
      <c r="BA10" s="11"/>
      <c r="BB10" s="11"/>
      <c r="BC10" s="11"/>
      <c r="BD10" s="11"/>
      <c r="BE10" s="11"/>
      <c r="BF10" s="11"/>
      <c r="BG10" s="16">
        <f>SUM(BH10)</f>
        <v>0</v>
      </c>
      <c r="BH10" s="11">
        <v>0</v>
      </c>
      <c r="BI10" s="16">
        <f t="shared" ref="BI10:BI24" si="1">BG10+AR10+AF10+Y10+G10</f>
        <v>2568.69</v>
      </c>
      <c r="BJ10" s="16">
        <f t="shared" ref="BJ10:BJ24" si="2">SUM(BK10:BS10)</f>
        <v>342.88</v>
      </c>
      <c r="BK10" s="11">
        <v>0</v>
      </c>
      <c r="BL10" s="11">
        <v>0</v>
      </c>
      <c r="BM10" s="11">
        <v>0</v>
      </c>
      <c r="BN10" s="11">
        <v>329.32</v>
      </c>
      <c r="BO10" s="11">
        <v>13.56</v>
      </c>
      <c r="BP10" s="11">
        <v>0</v>
      </c>
      <c r="BQ10" s="11">
        <v>0</v>
      </c>
      <c r="BR10" s="11">
        <v>0</v>
      </c>
      <c r="BS10" s="11">
        <v>0</v>
      </c>
      <c r="BT10" s="16">
        <f>BI10-BJ10</f>
        <v>2225.81</v>
      </c>
    </row>
    <row r="11" spans="1:72" x14ac:dyDescent="0.25">
      <c r="A11" s="9" t="s">
        <v>64</v>
      </c>
      <c r="B11" s="9" t="s">
        <v>59</v>
      </c>
      <c r="C11" s="9" t="s">
        <v>65</v>
      </c>
      <c r="D11" s="10" t="s">
        <v>61</v>
      </c>
      <c r="E11" s="9" t="s">
        <v>62</v>
      </c>
      <c r="F11" s="9" t="s">
        <v>66</v>
      </c>
      <c r="G11" s="16">
        <f t="shared" si="0"/>
        <v>4058.56</v>
      </c>
      <c r="H11" s="11">
        <v>0</v>
      </c>
      <c r="I11" s="11">
        <v>0</v>
      </c>
      <c r="J11" s="16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6">
        <v>4058.56</v>
      </c>
      <c r="W11" s="11">
        <v>0</v>
      </c>
      <c r="X11" s="11">
        <v>0</v>
      </c>
      <c r="Y11" s="16">
        <f t="shared" ref="Y11:Y24" si="3">SUM(Z11:AE11)</f>
        <v>0</v>
      </c>
      <c r="Z11" s="11">
        <v>0</v>
      </c>
      <c r="AA11" s="11">
        <v>0</v>
      </c>
      <c r="AB11" s="11">
        <v>0</v>
      </c>
      <c r="AC11" s="11">
        <v>0</v>
      </c>
      <c r="AD11" s="11">
        <v>0</v>
      </c>
      <c r="AE11" s="11">
        <v>0</v>
      </c>
      <c r="AF11" s="16">
        <f>SUM(AG11:AQ11)</f>
        <v>7215.2100000000009</v>
      </c>
      <c r="AG11" s="11">
        <v>0</v>
      </c>
      <c r="AH11" s="11">
        <v>1685.79</v>
      </c>
      <c r="AI11" s="11">
        <v>354.02</v>
      </c>
      <c r="AJ11" s="11">
        <v>118.01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5057.3900000000003</v>
      </c>
      <c r="AQ11" s="11">
        <v>0</v>
      </c>
      <c r="AR11" s="16">
        <f>SUM(AS11:AY11)</f>
        <v>3548.61</v>
      </c>
      <c r="AS11" s="11">
        <v>0</v>
      </c>
      <c r="AT11" s="11">
        <v>842.9</v>
      </c>
      <c r="AU11" s="11">
        <v>132.76</v>
      </c>
      <c r="AV11" s="11">
        <v>44.26</v>
      </c>
      <c r="AW11" s="11">
        <v>0</v>
      </c>
      <c r="AX11" s="11">
        <v>0</v>
      </c>
      <c r="AY11" s="11">
        <v>2528.69</v>
      </c>
      <c r="AZ11" s="16"/>
      <c r="BA11" s="11"/>
      <c r="BB11" s="11"/>
      <c r="BC11" s="11"/>
      <c r="BD11" s="11"/>
      <c r="BE11" s="11"/>
      <c r="BF11" s="11"/>
      <c r="BG11" s="16">
        <f>SUM(BH11)</f>
        <v>0</v>
      </c>
      <c r="BH11" s="11">
        <v>0</v>
      </c>
      <c r="BI11" s="16">
        <f t="shared" si="1"/>
        <v>14822.380000000001</v>
      </c>
      <c r="BJ11" s="16">
        <f t="shared" si="2"/>
        <v>1941.4599999999998</v>
      </c>
      <c r="BK11" s="11">
        <v>0</v>
      </c>
      <c r="BL11" s="11">
        <v>0</v>
      </c>
      <c r="BM11" s="11">
        <v>0</v>
      </c>
      <c r="BN11" s="11">
        <v>192.66</v>
      </c>
      <c r="BO11" s="11">
        <v>260.25</v>
      </c>
      <c r="BP11" s="11">
        <v>794.02</v>
      </c>
      <c r="BQ11" s="11">
        <v>694.53</v>
      </c>
      <c r="BR11" s="11">
        <v>0</v>
      </c>
      <c r="BS11" s="11">
        <v>0</v>
      </c>
      <c r="BT11" s="16">
        <f t="shared" ref="BT11:BT21" si="4">BI11-BJ11</f>
        <v>12880.920000000002</v>
      </c>
    </row>
    <row r="12" spans="1:72" x14ac:dyDescent="0.25">
      <c r="A12" s="9" t="s">
        <v>69</v>
      </c>
      <c r="B12" s="9" t="s">
        <v>59</v>
      </c>
      <c r="C12" s="9" t="s">
        <v>70</v>
      </c>
      <c r="D12" s="10" t="s">
        <v>61</v>
      </c>
      <c r="E12" s="9" t="s">
        <v>62</v>
      </c>
      <c r="F12" s="9" t="s">
        <v>71</v>
      </c>
      <c r="G12" s="16">
        <f t="shared" si="0"/>
        <v>5000</v>
      </c>
      <c r="H12" s="11">
        <v>0</v>
      </c>
      <c r="I12" s="11">
        <v>0</v>
      </c>
      <c r="J12" s="16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6">
        <v>5000</v>
      </c>
      <c r="W12" s="11">
        <v>0</v>
      </c>
      <c r="X12" s="11">
        <v>0</v>
      </c>
      <c r="Y12" s="16">
        <f t="shared" si="3"/>
        <v>0</v>
      </c>
      <c r="Z12" s="11">
        <v>0</v>
      </c>
      <c r="AA12" s="11">
        <v>0</v>
      </c>
      <c r="AB12" s="11">
        <v>0</v>
      </c>
      <c r="AC12" s="11">
        <v>0</v>
      </c>
      <c r="AD12" s="11">
        <v>0</v>
      </c>
      <c r="AE12" s="11">
        <v>0</v>
      </c>
      <c r="AF12" s="16">
        <f>SUM(AG12:AQ12)</f>
        <v>0</v>
      </c>
      <c r="AG12" s="11">
        <v>0</v>
      </c>
      <c r="AH12" s="11">
        <v>0</v>
      </c>
      <c r="AI12" s="11">
        <v>0</v>
      </c>
      <c r="AJ12" s="11">
        <v>0</v>
      </c>
      <c r="AK12" s="11">
        <v>0</v>
      </c>
      <c r="AL12" s="11">
        <v>0</v>
      </c>
      <c r="AM12" s="11">
        <v>0</v>
      </c>
      <c r="AN12" s="11">
        <v>0</v>
      </c>
      <c r="AO12" s="11">
        <v>0</v>
      </c>
      <c r="AP12" s="11">
        <v>0</v>
      </c>
      <c r="AQ12" s="11">
        <v>0</v>
      </c>
      <c r="AR12" s="16">
        <f>SUM(AS12:AY12)</f>
        <v>0</v>
      </c>
      <c r="AS12" s="11">
        <v>0</v>
      </c>
      <c r="AT12" s="11">
        <v>0</v>
      </c>
      <c r="AU12" s="11">
        <v>0</v>
      </c>
      <c r="AV12" s="11">
        <v>0</v>
      </c>
      <c r="AW12" s="11">
        <v>0</v>
      </c>
      <c r="AX12" s="11">
        <v>0</v>
      </c>
      <c r="AY12" s="11">
        <v>0</v>
      </c>
      <c r="AZ12" s="16"/>
      <c r="BA12" s="11"/>
      <c r="BB12" s="11"/>
      <c r="BC12" s="11"/>
      <c r="BD12" s="11"/>
      <c r="BE12" s="11"/>
      <c r="BF12" s="11"/>
      <c r="BG12" s="16">
        <f>SUM(BH12)</f>
        <v>0</v>
      </c>
      <c r="BH12" s="11">
        <v>0</v>
      </c>
      <c r="BI12" s="16">
        <f t="shared" si="1"/>
        <v>5000</v>
      </c>
      <c r="BJ12" s="16">
        <f t="shared" si="2"/>
        <v>916.09999999999991</v>
      </c>
      <c r="BK12" s="11">
        <v>0</v>
      </c>
      <c r="BL12" s="11">
        <v>0</v>
      </c>
      <c r="BM12" s="11">
        <v>0</v>
      </c>
      <c r="BN12" s="11">
        <v>551.27</v>
      </c>
      <c r="BO12" s="11">
        <v>364.83</v>
      </c>
      <c r="BP12" s="11">
        <v>0</v>
      </c>
      <c r="BQ12" s="11">
        <v>0</v>
      </c>
      <c r="BR12" s="11">
        <v>0</v>
      </c>
      <c r="BS12" s="11">
        <v>0</v>
      </c>
      <c r="BT12" s="16">
        <f t="shared" si="4"/>
        <v>4083.9</v>
      </c>
    </row>
    <row r="13" spans="1:72" x14ac:dyDescent="0.25">
      <c r="A13" s="9" t="s">
        <v>58</v>
      </c>
      <c r="B13" s="9" t="s">
        <v>59</v>
      </c>
      <c r="C13" s="9" t="s">
        <v>60</v>
      </c>
      <c r="D13" s="10" t="s">
        <v>61</v>
      </c>
      <c r="E13" s="9" t="s">
        <v>62</v>
      </c>
      <c r="F13" s="9" t="s">
        <v>63</v>
      </c>
      <c r="G13" s="16">
        <f t="shared" si="0"/>
        <v>14831.89</v>
      </c>
      <c r="H13" s="11">
        <v>0</v>
      </c>
      <c r="I13" s="11">
        <v>0</v>
      </c>
      <c r="J13" s="16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6">
        <v>14831.89</v>
      </c>
      <c r="W13" s="11">
        <v>0</v>
      </c>
      <c r="X13" s="11">
        <v>0</v>
      </c>
      <c r="Y13" s="16">
        <f t="shared" si="3"/>
        <v>0</v>
      </c>
      <c r="Z13" s="11">
        <v>0</v>
      </c>
      <c r="AA13" s="11">
        <v>0</v>
      </c>
      <c r="AB13" s="11">
        <v>0</v>
      </c>
      <c r="AC13" s="11">
        <v>0</v>
      </c>
      <c r="AD13" s="11">
        <v>0</v>
      </c>
      <c r="AE13" s="11">
        <v>0</v>
      </c>
      <c r="AF13" s="16">
        <f t="shared" ref="AF13:AF24" si="5">SUM(AG13:AQ13)</f>
        <v>0</v>
      </c>
      <c r="AG13" s="11">
        <v>0</v>
      </c>
      <c r="AH13" s="11">
        <v>0</v>
      </c>
      <c r="AI13" s="11">
        <v>0</v>
      </c>
      <c r="AJ13" s="11">
        <v>0</v>
      </c>
      <c r="AK13" s="11">
        <v>0</v>
      </c>
      <c r="AL13" s="11">
        <v>0</v>
      </c>
      <c r="AM13" s="11">
        <v>0</v>
      </c>
      <c r="AN13" s="11">
        <v>0</v>
      </c>
      <c r="AO13" s="11">
        <v>0</v>
      </c>
      <c r="AP13" s="11">
        <v>0</v>
      </c>
      <c r="AQ13" s="11">
        <v>0</v>
      </c>
      <c r="AR13" s="16">
        <f>SUM(AS13:AY13)</f>
        <v>0</v>
      </c>
      <c r="AS13" s="11">
        <v>0</v>
      </c>
      <c r="AT13" s="11">
        <v>0</v>
      </c>
      <c r="AU13" s="11">
        <v>0</v>
      </c>
      <c r="AV13" s="11">
        <v>0</v>
      </c>
      <c r="AW13" s="11">
        <v>0</v>
      </c>
      <c r="AX13" s="11">
        <v>0</v>
      </c>
      <c r="AY13" s="11">
        <v>0</v>
      </c>
      <c r="AZ13" s="16"/>
      <c r="BA13" s="11"/>
      <c r="BB13" s="11"/>
      <c r="BC13" s="11"/>
      <c r="BD13" s="11"/>
      <c r="BE13" s="11"/>
      <c r="BF13" s="11"/>
      <c r="BG13" s="16">
        <f>SUM(BH13)</f>
        <v>0</v>
      </c>
      <c r="BH13" s="11">
        <v>0</v>
      </c>
      <c r="BI13" s="16">
        <f t="shared" si="1"/>
        <v>14831.89</v>
      </c>
      <c r="BJ13" s="16">
        <f t="shared" si="2"/>
        <v>3754.59</v>
      </c>
      <c r="BK13" s="11">
        <v>0</v>
      </c>
      <c r="BL13" s="11">
        <v>0</v>
      </c>
      <c r="BM13" s="11">
        <v>0</v>
      </c>
      <c r="BN13" s="11">
        <v>751.97</v>
      </c>
      <c r="BO13" s="11">
        <v>3002.62</v>
      </c>
      <c r="BP13" s="11">
        <v>0</v>
      </c>
      <c r="BQ13" s="11">
        <v>0</v>
      </c>
      <c r="BR13" s="11">
        <v>0</v>
      </c>
      <c r="BS13" s="11">
        <v>0</v>
      </c>
      <c r="BT13" s="16">
        <f t="shared" si="4"/>
        <v>11077.3</v>
      </c>
    </row>
    <row r="14" spans="1:72" x14ac:dyDescent="0.25">
      <c r="A14" s="9" t="s">
        <v>86</v>
      </c>
      <c r="B14" s="9" t="s">
        <v>59</v>
      </c>
      <c r="C14" s="9" t="s">
        <v>87</v>
      </c>
      <c r="D14" s="10" t="s">
        <v>61</v>
      </c>
      <c r="E14" s="9" t="s">
        <v>62</v>
      </c>
      <c r="F14" s="9" t="s">
        <v>71</v>
      </c>
      <c r="G14" s="16">
        <f t="shared" si="0"/>
        <v>0</v>
      </c>
      <c r="H14" s="11">
        <v>0</v>
      </c>
      <c r="I14" s="11">
        <v>0</v>
      </c>
      <c r="J14" s="16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6"/>
      <c r="W14" s="11">
        <v>0</v>
      </c>
      <c r="X14" s="11">
        <v>0</v>
      </c>
      <c r="Y14" s="16">
        <f t="shared" si="3"/>
        <v>0</v>
      </c>
      <c r="Z14" s="11">
        <v>0</v>
      </c>
      <c r="AA14" s="11">
        <v>0</v>
      </c>
      <c r="AB14" s="11">
        <v>0</v>
      </c>
      <c r="AC14" s="11">
        <v>0</v>
      </c>
      <c r="AD14" s="11">
        <v>0</v>
      </c>
      <c r="AE14" s="11">
        <v>0</v>
      </c>
      <c r="AF14" s="16">
        <f t="shared" si="5"/>
        <v>0</v>
      </c>
      <c r="AG14" s="11">
        <v>0</v>
      </c>
      <c r="AH14" s="11">
        <v>0</v>
      </c>
      <c r="AI14" s="11">
        <v>0</v>
      </c>
      <c r="AJ14" s="11">
        <v>0</v>
      </c>
      <c r="AK14" s="11">
        <v>0</v>
      </c>
      <c r="AL14" s="11">
        <v>0</v>
      </c>
      <c r="AM14" s="11">
        <v>0</v>
      </c>
      <c r="AN14" s="11">
        <v>0</v>
      </c>
      <c r="AO14" s="11">
        <v>0</v>
      </c>
      <c r="AP14" s="11">
        <v>0</v>
      </c>
      <c r="AQ14" s="11">
        <v>0</v>
      </c>
      <c r="AR14" s="16">
        <f t="shared" ref="AR14:AR24" si="6">SUM(AS14:AY14)</f>
        <v>0</v>
      </c>
      <c r="AS14" s="11">
        <v>0</v>
      </c>
      <c r="AT14" s="11">
        <v>0</v>
      </c>
      <c r="AU14" s="11">
        <v>0</v>
      </c>
      <c r="AV14" s="11">
        <v>0</v>
      </c>
      <c r="AW14" s="11">
        <v>0</v>
      </c>
      <c r="AX14" s="11">
        <v>0</v>
      </c>
      <c r="AY14" s="11">
        <v>0</v>
      </c>
      <c r="AZ14" s="16">
        <f>SUM(BA14:BF14)</f>
        <v>8706.619999999999</v>
      </c>
      <c r="BA14" s="11">
        <v>768.23</v>
      </c>
      <c r="BB14" s="11">
        <v>1920.58</v>
      </c>
      <c r="BC14" s="11">
        <v>1600.48</v>
      </c>
      <c r="BD14" s="11">
        <v>960.29</v>
      </c>
      <c r="BE14" s="11">
        <v>2880.87</v>
      </c>
      <c r="BF14" s="11">
        <v>576.16999999999996</v>
      </c>
      <c r="BG14" s="16">
        <f t="shared" ref="BG14:BG24" si="7">SUM(BH14)</f>
        <v>0</v>
      </c>
      <c r="BH14" s="11">
        <v>0</v>
      </c>
      <c r="BI14" s="16">
        <f t="shared" si="1"/>
        <v>0</v>
      </c>
      <c r="BJ14" s="16">
        <f t="shared" si="2"/>
        <v>176.51</v>
      </c>
      <c r="BK14" s="11">
        <v>104.49</v>
      </c>
      <c r="BL14" s="11">
        <v>72.02</v>
      </c>
      <c r="BM14" s="11">
        <v>0</v>
      </c>
      <c r="BN14" s="11">
        <v>0</v>
      </c>
      <c r="BO14" s="11">
        <v>0</v>
      </c>
      <c r="BP14" s="11">
        <v>0</v>
      </c>
      <c r="BQ14" s="11">
        <v>0</v>
      </c>
      <c r="BR14" s="11">
        <v>0</v>
      </c>
      <c r="BS14" s="11">
        <v>0</v>
      </c>
      <c r="BT14" s="16">
        <f>AZ14+BI14-BJ14</f>
        <v>8530.1099999999988</v>
      </c>
    </row>
    <row r="15" spans="1:72" x14ac:dyDescent="0.25">
      <c r="A15" s="9" t="s">
        <v>95</v>
      </c>
      <c r="B15" s="9" t="s">
        <v>59</v>
      </c>
      <c r="C15" s="9" t="s">
        <v>65</v>
      </c>
      <c r="D15" s="10" t="s">
        <v>61</v>
      </c>
      <c r="E15" s="9" t="s">
        <v>62</v>
      </c>
      <c r="F15" s="9" t="s">
        <v>66</v>
      </c>
      <c r="G15" s="16">
        <f t="shared" si="0"/>
        <v>4815</v>
      </c>
      <c r="H15" s="11">
        <v>0</v>
      </c>
      <c r="I15" s="11">
        <v>0</v>
      </c>
      <c r="J15" s="16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6">
        <v>4815</v>
      </c>
      <c r="W15" s="11">
        <v>0</v>
      </c>
      <c r="X15" s="11">
        <v>0</v>
      </c>
      <c r="Y15" s="16">
        <f t="shared" ref="Y15" si="8">SUM(Z15:AE15)</f>
        <v>0</v>
      </c>
      <c r="Z15" s="11">
        <v>0</v>
      </c>
      <c r="AA15" s="11">
        <v>0</v>
      </c>
      <c r="AB15" s="11">
        <v>0</v>
      </c>
      <c r="AC15" s="11">
        <v>0</v>
      </c>
      <c r="AD15" s="11">
        <v>0</v>
      </c>
      <c r="AE15" s="11">
        <v>0</v>
      </c>
      <c r="AF15" s="16">
        <f t="shared" ref="AF15" si="9">SUM(AG15:AQ15)</f>
        <v>0</v>
      </c>
      <c r="AG15" s="11">
        <v>0</v>
      </c>
      <c r="AH15" s="11">
        <v>0</v>
      </c>
      <c r="AI15" s="11">
        <v>0</v>
      </c>
      <c r="AJ15" s="11">
        <v>0</v>
      </c>
      <c r="AK15" s="11">
        <v>0</v>
      </c>
      <c r="AL15" s="11">
        <v>0</v>
      </c>
      <c r="AM15" s="11">
        <v>0</v>
      </c>
      <c r="AN15" s="11">
        <v>0</v>
      </c>
      <c r="AO15" s="11">
        <v>0</v>
      </c>
      <c r="AP15" s="11">
        <v>0</v>
      </c>
      <c r="AQ15" s="11">
        <v>0</v>
      </c>
      <c r="AR15" s="16">
        <f t="shared" ref="AR15" si="10">SUM(AS15:AY15)</f>
        <v>0</v>
      </c>
      <c r="AS15" s="11">
        <v>0</v>
      </c>
      <c r="AT15" s="11">
        <v>0</v>
      </c>
      <c r="AU15" s="11">
        <v>0</v>
      </c>
      <c r="AV15" s="11">
        <v>0</v>
      </c>
      <c r="AW15" s="11">
        <v>0</v>
      </c>
      <c r="AX15" s="11">
        <v>0</v>
      </c>
      <c r="AY15" s="11">
        <v>0</v>
      </c>
      <c r="AZ15" s="16"/>
      <c r="BA15" s="11"/>
      <c r="BB15" s="11"/>
      <c r="BC15" s="11"/>
      <c r="BD15" s="11"/>
      <c r="BE15" s="11"/>
      <c r="BF15" s="11"/>
      <c r="BG15" s="16">
        <f t="shared" ref="BG15" si="11">SUM(BH15)</f>
        <v>0</v>
      </c>
      <c r="BH15" s="11">
        <v>0</v>
      </c>
      <c r="BI15" s="16">
        <f t="shared" si="1"/>
        <v>4815</v>
      </c>
      <c r="BJ15" s="16">
        <f t="shared" ref="BJ15" si="12">SUM(BK15:BS15)</f>
        <v>854.41000000000008</v>
      </c>
      <c r="BK15" s="11">
        <v>0</v>
      </c>
      <c r="BL15" s="11">
        <v>0</v>
      </c>
      <c r="BM15" s="11">
        <v>0</v>
      </c>
      <c r="BN15" s="11">
        <v>525.37</v>
      </c>
      <c r="BO15" s="11">
        <v>329.04</v>
      </c>
      <c r="BP15" s="11">
        <v>0</v>
      </c>
      <c r="BQ15" s="11">
        <v>0</v>
      </c>
      <c r="BR15" s="11">
        <v>0</v>
      </c>
      <c r="BS15" s="11">
        <v>0</v>
      </c>
      <c r="BT15" s="16">
        <f t="shared" ref="BT15" si="13">BI15-BJ15</f>
        <v>3960.59</v>
      </c>
    </row>
    <row r="16" spans="1:72" x14ac:dyDescent="0.25">
      <c r="A16" s="9" t="s">
        <v>73</v>
      </c>
      <c r="B16" s="9" t="s">
        <v>83</v>
      </c>
      <c r="C16" s="9" t="s">
        <v>83</v>
      </c>
      <c r="D16" s="10" t="s">
        <v>61</v>
      </c>
      <c r="E16" s="9" t="s">
        <v>62</v>
      </c>
      <c r="F16" s="9" t="s">
        <v>84</v>
      </c>
      <c r="G16" s="16">
        <f t="shared" si="0"/>
        <v>2324.31</v>
      </c>
      <c r="H16" s="11">
        <v>0</v>
      </c>
      <c r="I16" s="11">
        <v>0</v>
      </c>
      <c r="J16" s="16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6">
        <v>2324.31</v>
      </c>
      <c r="U16" s="11">
        <v>0</v>
      </c>
      <c r="V16" s="11">
        <v>0</v>
      </c>
      <c r="W16" s="11">
        <v>0</v>
      </c>
      <c r="X16" s="11">
        <v>0</v>
      </c>
      <c r="Y16" s="16">
        <f t="shared" si="3"/>
        <v>0</v>
      </c>
      <c r="Z16" s="11">
        <v>0</v>
      </c>
      <c r="AA16" s="11">
        <v>0</v>
      </c>
      <c r="AB16" s="11">
        <v>0</v>
      </c>
      <c r="AC16" s="11">
        <v>0</v>
      </c>
      <c r="AD16" s="11">
        <v>0</v>
      </c>
      <c r="AE16" s="11">
        <v>0</v>
      </c>
      <c r="AF16" s="16">
        <f t="shared" ref="AF16" si="14">SUM(AG16:AQ16)</f>
        <v>0</v>
      </c>
      <c r="AG16" s="11">
        <v>0</v>
      </c>
      <c r="AH16" s="11">
        <v>0</v>
      </c>
      <c r="AI16" s="11">
        <v>0</v>
      </c>
      <c r="AJ16" s="11">
        <v>0</v>
      </c>
      <c r="AK16" s="11">
        <v>0</v>
      </c>
      <c r="AL16" s="11">
        <v>0</v>
      </c>
      <c r="AM16" s="11">
        <v>0</v>
      </c>
      <c r="AN16" s="11">
        <v>0</v>
      </c>
      <c r="AO16" s="11">
        <v>0</v>
      </c>
      <c r="AP16" s="11">
        <v>0</v>
      </c>
      <c r="AQ16" s="11">
        <v>0</v>
      </c>
      <c r="AR16" s="16">
        <f t="shared" ref="AR16" si="15">SUM(AS16:AY16)</f>
        <v>0</v>
      </c>
      <c r="AS16" s="11">
        <v>0</v>
      </c>
      <c r="AT16" s="11">
        <v>0</v>
      </c>
      <c r="AU16" s="11">
        <v>0</v>
      </c>
      <c r="AV16" s="11">
        <v>0</v>
      </c>
      <c r="AW16" s="11">
        <v>0</v>
      </c>
      <c r="AX16" s="11">
        <v>0</v>
      </c>
      <c r="AY16" s="11">
        <v>0</v>
      </c>
      <c r="AZ16" s="16"/>
      <c r="BA16" s="11"/>
      <c r="BB16" s="11"/>
      <c r="BC16" s="11"/>
      <c r="BD16" s="11"/>
      <c r="BE16" s="11"/>
      <c r="BF16" s="11"/>
      <c r="BG16" s="16">
        <f t="shared" ref="BG16" si="16">SUM(BH16)</f>
        <v>0</v>
      </c>
      <c r="BH16" s="11">
        <v>0</v>
      </c>
      <c r="BI16" s="16">
        <f t="shared" si="1"/>
        <v>2324.31</v>
      </c>
      <c r="BJ16" s="16">
        <f t="shared" si="2"/>
        <v>31.52</v>
      </c>
      <c r="BK16" s="11">
        <v>0</v>
      </c>
      <c r="BL16" s="11">
        <v>0</v>
      </c>
      <c r="BM16" s="11">
        <v>0</v>
      </c>
      <c r="BN16" s="16">
        <v>0</v>
      </c>
      <c r="BO16" s="16">
        <v>31.52</v>
      </c>
      <c r="BP16" s="16">
        <v>0</v>
      </c>
      <c r="BQ16" s="16">
        <v>0</v>
      </c>
      <c r="BR16" s="16">
        <v>0</v>
      </c>
      <c r="BS16" s="16">
        <v>0</v>
      </c>
      <c r="BT16" s="16">
        <f t="shared" si="4"/>
        <v>2292.79</v>
      </c>
    </row>
    <row r="17" spans="1:72" x14ac:dyDescent="0.25">
      <c r="A17" s="9" t="s">
        <v>72</v>
      </c>
      <c r="B17" s="9" t="s">
        <v>91</v>
      </c>
      <c r="C17" s="9" t="s">
        <v>92</v>
      </c>
      <c r="D17" s="10" t="s">
        <v>61</v>
      </c>
      <c r="E17" s="9" t="s">
        <v>62</v>
      </c>
      <c r="F17" s="9" t="s">
        <v>85</v>
      </c>
      <c r="G17" s="16">
        <f t="shared" si="0"/>
        <v>2324.31</v>
      </c>
      <c r="H17" s="11">
        <v>0</v>
      </c>
      <c r="I17" s="11">
        <v>0</v>
      </c>
      <c r="J17" s="16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6">
        <v>2324.31</v>
      </c>
      <c r="U17" s="11">
        <v>0</v>
      </c>
      <c r="V17" s="11">
        <v>0</v>
      </c>
      <c r="W17" s="11">
        <v>0</v>
      </c>
      <c r="X17" s="11">
        <v>0</v>
      </c>
      <c r="Y17" s="16">
        <f t="shared" si="3"/>
        <v>0</v>
      </c>
      <c r="Z17" s="11">
        <v>0</v>
      </c>
      <c r="AA17" s="11">
        <v>0</v>
      </c>
      <c r="AB17" s="11">
        <v>0</v>
      </c>
      <c r="AC17" s="11">
        <v>0</v>
      </c>
      <c r="AD17" s="11">
        <v>0</v>
      </c>
      <c r="AE17" s="11">
        <v>0</v>
      </c>
      <c r="AF17" s="16">
        <f t="shared" si="5"/>
        <v>0</v>
      </c>
      <c r="AG17" s="11">
        <v>0</v>
      </c>
      <c r="AH17" s="11">
        <v>0</v>
      </c>
      <c r="AI17" s="11">
        <v>0</v>
      </c>
      <c r="AJ17" s="11">
        <v>0</v>
      </c>
      <c r="AK17" s="11">
        <v>0</v>
      </c>
      <c r="AL17" s="11">
        <v>0</v>
      </c>
      <c r="AM17" s="11">
        <v>0</v>
      </c>
      <c r="AN17" s="11">
        <v>0</v>
      </c>
      <c r="AO17" s="11">
        <v>0</v>
      </c>
      <c r="AP17" s="11">
        <v>0</v>
      </c>
      <c r="AQ17" s="11">
        <v>0</v>
      </c>
      <c r="AR17" s="16">
        <f t="shared" si="6"/>
        <v>0</v>
      </c>
      <c r="AS17" s="11">
        <v>0</v>
      </c>
      <c r="AT17" s="11">
        <v>0</v>
      </c>
      <c r="AU17" s="11">
        <v>0</v>
      </c>
      <c r="AV17" s="11">
        <v>0</v>
      </c>
      <c r="AW17" s="11">
        <v>0</v>
      </c>
      <c r="AX17" s="11">
        <v>0</v>
      </c>
      <c r="AY17" s="11">
        <v>0</v>
      </c>
      <c r="AZ17" s="16"/>
      <c r="BA17" s="11"/>
      <c r="BB17" s="11"/>
      <c r="BC17" s="11"/>
      <c r="BD17" s="11"/>
      <c r="BE17" s="11"/>
      <c r="BF17" s="11"/>
      <c r="BG17" s="16">
        <f t="shared" si="7"/>
        <v>0</v>
      </c>
      <c r="BH17" s="11">
        <v>0</v>
      </c>
      <c r="BI17" s="16">
        <f t="shared" si="1"/>
        <v>2324.31</v>
      </c>
      <c r="BJ17" s="16">
        <f t="shared" si="2"/>
        <v>31.52</v>
      </c>
      <c r="BK17" s="11">
        <v>0</v>
      </c>
      <c r="BL17" s="11">
        <v>0</v>
      </c>
      <c r="BM17" s="11">
        <v>0</v>
      </c>
      <c r="BN17" s="16">
        <v>0</v>
      </c>
      <c r="BO17" s="16">
        <v>31.52</v>
      </c>
      <c r="BP17" s="16">
        <v>0</v>
      </c>
      <c r="BQ17" s="16">
        <v>0</v>
      </c>
      <c r="BR17" s="16">
        <v>0</v>
      </c>
      <c r="BS17" s="16">
        <v>0</v>
      </c>
      <c r="BT17" s="16">
        <f t="shared" si="4"/>
        <v>2292.79</v>
      </c>
    </row>
    <row r="18" spans="1:72" x14ac:dyDescent="0.25">
      <c r="A18" s="9" t="s">
        <v>74</v>
      </c>
      <c r="B18" s="9" t="s">
        <v>75</v>
      </c>
      <c r="C18" s="9" t="s">
        <v>75</v>
      </c>
      <c r="D18" s="10" t="s">
        <v>61</v>
      </c>
      <c r="E18" s="9" t="s">
        <v>76</v>
      </c>
      <c r="F18" s="9" t="s">
        <v>77</v>
      </c>
      <c r="G18" s="16">
        <f t="shared" si="0"/>
        <v>232.43</v>
      </c>
      <c r="H18" s="11">
        <v>0</v>
      </c>
      <c r="I18" s="11">
        <v>0</v>
      </c>
      <c r="J18" s="16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6">
        <v>232.43</v>
      </c>
      <c r="U18" s="11">
        <v>0</v>
      </c>
      <c r="V18" s="11">
        <v>0</v>
      </c>
      <c r="W18" s="11">
        <v>0</v>
      </c>
      <c r="X18" s="11">
        <v>0</v>
      </c>
      <c r="Y18" s="16">
        <f t="shared" si="3"/>
        <v>0</v>
      </c>
      <c r="Z18" s="11">
        <v>0</v>
      </c>
      <c r="AA18" s="11">
        <v>0</v>
      </c>
      <c r="AB18" s="11">
        <v>0</v>
      </c>
      <c r="AC18" s="11">
        <v>0</v>
      </c>
      <c r="AD18" s="11">
        <v>0</v>
      </c>
      <c r="AE18" s="11">
        <v>0</v>
      </c>
      <c r="AF18" s="16">
        <f t="shared" si="5"/>
        <v>0</v>
      </c>
      <c r="AG18" s="11">
        <v>0</v>
      </c>
      <c r="AH18" s="11">
        <v>0</v>
      </c>
      <c r="AI18" s="11">
        <v>0</v>
      </c>
      <c r="AJ18" s="11">
        <v>0</v>
      </c>
      <c r="AK18" s="11">
        <v>0</v>
      </c>
      <c r="AL18" s="11">
        <v>0</v>
      </c>
      <c r="AM18" s="11">
        <v>0</v>
      </c>
      <c r="AN18" s="11">
        <v>0</v>
      </c>
      <c r="AO18" s="11">
        <v>0</v>
      </c>
      <c r="AP18" s="11">
        <v>0</v>
      </c>
      <c r="AQ18" s="11">
        <v>0</v>
      </c>
      <c r="AR18" s="16">
        <f t="shared" si="6"/>
        <v>0</v>
      </c>
      <c r="AS18" s="11">
        <v>0</v>
      </c>
      <c r="AT18" s="11">
        <v>0</v>
      </c>
      <c r="AU18" s="11">
        <v>0</v>
      </c>
      <c r="AV18" s="11">
        <v>0</v>
      </c>
      <c r="AW18" s="11">
        <v>0</v>
      </c>
      <c r="AX18" s="11">
        <v>0</v>
      </c>
      <c r="AY18" s="11">
        <v>0</v>
      </c>
      <c r="AZ18" s="16"/>
      <c r="BA18" s="11"/>
      <c r="BB18" s="11"/>
      <c r="BC18" s="11"/>
      <c r="BD18" s="11"/>
      <c r="BE18" s="11"/>
      <c r="BF18" s="11"/>
      <c r="BG18" s="16">
        <f t="shared" si="7"/>
        <v>0</v>
      </c>
      <c r="BH18" s="11">
        <v>0</v>
      </c>
      <c r="BI18" s="16">
        <f t="shared" si="1"/>
        <v>232.43</v>
      </c>
      <c r="BJ18" s="16">
        <f t="shared" si="2"/>
        <v>0</v>
      </c>
      <c r="BK18" s="11">
        <v>0</v>
      </c>
      <c r="BL18" s="11">
        <v>0</v>
      </c>
      <c r="BM18" s="11">
        <v>0</v>
      </c>
      <c r="BN18" s="16">
        <v>0</v>
      </c>
      <c r="BO18" s="16">
        <v>0</v>
      </c>
      <c r="BP18" s="16">
        <v>0</v>
      </c>
      <c r="BQ18" s="16">
        <v>0</v>
      </c>
      <c r="BR18" s="16">
        <v>0</v>
      </c>
      <c r="BS18" s="16">
        <v>0</v>
      </c>
      <c r="BT18" s="16">
        <f t="shared" si="4"/>
        <v>232.43</v>
      </c>
    </row>
    <row r="19" spans="1:72" x14ac:dyDescent="0.25">
      <c r="A19" s="9" t="s">
        <v>94</v>
      </c>
      <c r="B19" s="9" t="s">
        <v>75</v>
      </c>
      <c r="C19" s="9" t="s">
        <v>75</v>
      </c>
      <c r="D19" s="10" t="s">
        <v>61</v>
      </c>
      <c r="E19" s="9" t="s">
        <v>76</v>
      </c>
      <c r="F19" s="9" t="s">
        <v>77</v>
      </c>
      <c r="G19" s="16">
        <f t="shared" si="0"/>
        <v>232.43</v>
      </c>
      <c r="H19" s="11">
        <v>0</v>
      </c>
      <c r="I19" s="11">
        <v>0</v>
      </c>
      <c r="J19" s="16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6">
        <v>232.43</v>
      </c>
      <c r="U19" s="11">
        <v>0</v>
      </c>
      <c r="V19" s="11">
        <v>0</v>
      </c>
      <c r="W19" s="11">
        <v>0</v>
      </c>
      <c r="X19" s="11">
        <v>0</v>
      </c>
      <c r="Y19" s="16">
        <f>SUM(Z19:AE19)</f>
        <v>0</v>
      </c>
      <c r="Z19" s="11">
        <v>0</v>
      </c>
      <c r="AA19" s="11">
        <v>0</v>
      </c>
      <c r="AB19" s="11">
        <v>0</v>
      </c>
      <c r="AC19" s="11">
        <v>0</v>
      </c>
      <c r="AD19" s="11">
        <v>0</v>
      </c>
      <c r="AE19" s="11">
        <v>0</v>
      </c>
      <c r="AF19" s="16">
        <f>SUM(AG19:AQ19)</f>
        <v>0</v>
      </c>
      <c r="AG19" s="11">
        <v>0</v>
      </c>
      <c r="AH19" s="11">
        <v>0</v>
      </c>
      <c r="AI19" s="11">
        <v>0</v>
      </c>
      <c r="AJ19" s="11">
        <v>0</v>
      </c>
      <c r="AK19" s="11">
        <v>0</v>
      </c>
      <c r="AL19" s="11">
        <v>0</v>
      </c>
      <c r="AM19" s="11">
        <v>0</v>
      </c>
      <c r="AN19" s="11">
        <v>0</v>
      </c>
      <c r="AO19" s="11">
        <v>0</v>
      </c>
      <c r="AP19" s="11">
        <v>0</v>
      </c>
      <c r="AQ19" s="11">
        <v>0</v>
      </c>
      <c r="AR19" s="16">
        <f>SUM(AS19:AY19)</f>
        <v>0</v>
      </c>
      <c r="AS19" s="11">
        <v>0</v>
      </c>
      <c r="AT19" s="11">
        <v>0</v>
      </c>
      <c r="AU19" s="11">
        <v>0</v>
      </c>
      <c r="AV19" s="11">
        <v>0</v>
      </c>
      <c r="AW19" s="11">
        <v>0</v>
      </c>
      <c r="AX19" s="11">
        <v>0</v>
      </c>
      <c r="AY19" s="11">
        <v>0</v>
      </c>
      <c r="AZ19" s="16"/>
      <c r="BA19" s="11"/>
      <c r="BB19" s="11"/>
      <c r="BC19" s="11"/>
      <c r="BD19" s="11"/>
      <c r="BE19" s="11"/>
      <c r="BF19" s="11"/>
      <c r="BG19" s="16">
        <f>SUM(BH19)</f>
        <v>0</v>
      </c>
      <c r="BH19" s="11">
        <v>0</v>
      </c>
      <c r="BI19" s="16">
        <f t="shared" si="1"/>
        <v>232.43</v>
      </c>
      <c r="BJ19" s="16">
        <f>SUM(BK19:BS19)</f>
        <v>0</v>
      </c>
      <c r="BK19" s="11">
        <v>0</v>
      </c>
      <c r="BL19" s="11">
        <v>0</v>
      </c>
      <c r="BM19" s="11">
        <v>0</v>
      </c>
      <c r="BN19" s="16">
        <v>0</v>
      </c>
      <c r="BO19" s="16">
        <v>0</v>
      </c>
      <c r="BP19" s="16">
        <v>0</v>
      </c>
      <c r="BQ19" s="16">
        <v>0</v>
      </c>
      <c r="BR19" s="16">
        <v>0</v>
      </c>
      <c r="BS19" s="16">
        <v>0</v>
      </c>
      <c r="BT19" s="16">
        <f>BI19-BJ19</f>
        <v>232.43</v>
      </c>
    </row>
    <row r="20" spans="1:72" x14ac:dyDescent="0.25">
      <c r="A20" s="9" t="s">
        <v>110</v>
      </c>
      <c r="B20" s="9" t="s">
        <v>78</v>
      </c>
      <c r="C20" s="9" t="s">
        <v>78</v>
      </c>
      <c r="D20" s="10" t="s">
        <v>61</v>
      </c>
      <c r="E20" s="9" t="s">
        <v>76</v>
      </c>
      <c r="F20" s="9" t="s">
        <v>77</v>
      </c>
      <c r="G20" s="16">
        <f t="shared" si="0"/>
        <v>232.43</v>
      </c>
      <c r="H20" s="11">
        <v>0</v>
      </c>
      <c r="I20" s="11">
        <v>0</v>
      </c>
      <c r="J20" s="16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6">
        <v>232.43</v>
      </c>
      <c r="U20" s="11">
        <v>0</v>
      </c>
      <c r="V20" s="11">
        <v>0</v>
      </c>
      <c r="W20" s="11">
        <v>0</v>
      </c>
      <c r="X20" s="11">
        <v>0</v>
      </c>
      <c r="Y20" s="16">
        <f>SUM(Z20:AE20)</f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6">
        <f t="shared" ref="AF20" si="17">SUM(AG20:AQ20)</f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  <c r="AL20" s="11">
        <v>0</v>
      </c>
      <c r="AM20" s="11">
        <v>0</v>
      </c>
      <c r="AN20" s="11">
        <v>0</v>
      </c>
      <c r="AO20" s="11">
        <v>0</v>
      </c>
      <c r="AP20" s="11">
        <v>0</v>
      </c>
      <c r="AQ20" s="11">
        <v>0</v>
      </c>
      <c r="AR20" s="16">
        <f t="shared" ref="AR20" si="18">SUM(AS20:AY20)</f>
        <v>0</v>
      </c>
      <c r="AS20" s="11">
        <v>0</v>
      </c>
      <c r="AT20" s="11">
        <v>0</v>
      </c>
      <c r="AU20" s="11">
        <v>0</v>
      </c>
      <c r="AV20" s="11">
        <v>0</v>
      </c>
      <c r="AW20" s="11">
        <v>0</v>
      </c>
      <c r="AX20" s="11">
        <v>0</v>
      </c>
      <c r="AY20" s="11">
        <v>0</v>
      </c>
      <c r="AZ20" s="16"/>
      <c r="BA20" s="11"/>
      <c r="BB20" s="11"/>
      <c r="BC20" s="11"/>
      <c r="BD20" s="11"/>
      <c r="BE20" s="11"/>
      <c r="BF20" s="11"/>
      <c r="BG20" s="16">
        <f t="shared" ref="BG20" si="19">SUM(BH20)</f>
        <v>0</v>
      </c>
      <c r="BH20" s="11">
        <v>0</v>
      </c>
      <c r="BI20" s="16">
        <f t="shared" si="1"/>
        <v>232.43</v>
      </c>
      <c r="BJ20" s="16">
        <f>SUM(BK20:BS20)</f>
        <v>0</v>
      </c>
      <c r="BK20" s="11">
        <v>0</v>
      </c>
      <c r="BL20" s="11">
        <v>0</v>
      </c>
      <c r="BM20" s="11">
        <v>0</v>
      </c>
      <c r="BN20" s="16">
        <v>0</v>
      </c>
      <c r="BO20" s="16">
        <v>0</v>
      </c>
      <c r="BP20" s="16">
        <v>0</v>
      </c>
      <c r="BQ20" s="16">
        <v>0</v>
      </c>
      <c r="BR20" s="16">
        <v>0</v>
      </c>
      <c r="BS20" s="16">
        <v>0</v>
      </c>
      <c r="BT20" s="16">
        <f t="shared" ref="BT20" si="20">BI20-BJ20</f>
        <v>232.43</v>
      </c>
    </row>
    <row r="21" spans="1:72" x14ac:dyDescent="0.25">
      <c r="A21" s="9" t="s">
        <v>111</v>
      </c>
      <c r="B21" s="9" t="s">
        <v>75</v>
      </c>
      <c r="C21" s="9" t="s">
        <v>75</v>
      </c>
      <c r="D21" s="10" t="s">
        <v>61</v>
      </c>
      <c r="E21" s="9" t="s">
        <v>76</v>
      </c>
      <c r="F21" s="9" t="s">
        <v>77</v>
      </c>
      <c r="G21" s="16">
        <f t="shared" si="0"/>
        <v>232.43</v>
      </c>
      <c r="H21" s="11">
        <v>0</v>
      </c>
      <c r="I21" s="11">
        <v>0</v>
      </c>
      <c r="J21" s="16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6">
        <v>232.43</v>
      </c>
      <c r="U21" s="11">
        <v>0</v>
      </c>
      <c r="V21" s="11">
        <v>0</v>
      </c>
      <c r="W21" s="11">
        <v>0</v>
      </c>
      <c r="X21" s="11">
        <v>0</v>
      </c>
      <c r="Y21" s="16">
        <f t="shared" si="3"/>
        <v>0</v>
      </c>
      <c r="Z21" s="11">
        <v>0</v>
      </c>
      <c r="AA21" s="11">
        <v>0</v>
      </c>
      <c r="AB21" s="11">
        <v>0</v>
      </c>
      <c r="AC21" s="11">
        <v>0</v>
      </c>
      <c r="AD21" s="11">
        <v>0</v>
      </c>
      <c r="AE21" s="11">
        <v>0</v>
      </c>
      <c r="AF21" s="16">
        <f t="shared" si="5"/>
        <v>0</v>
      </c>
      <c r="AG21" s="11">
        <v>0</v>
      </c>
      <c r="AH21" s="11">
        <v>0</v>
      </c>
      <c r="AI21" s="11">
        <v>0</v>
      </c>
      <c r="AJ21" s="11">
        <v>0</v>
      </c>
      <c r="AK21" s="11">
        <v>0</v>
      </c>
      <c r="AL21" s="11">
        <v>0</v>
      </c>
      <c r="AM21" s="11">
        <v>0</v>
      </c>
      <c r="AN21" s="11">
        <v>0</v>
      </c>
      <c r="AO21" s="11">
        <v>0</v>
      </c>
      <c r="AP21" s="11">
        <v>0</v>
      </c>
      <c r="AQ21" s="11">
        <v>0</v>
      </c>
      <c r="AR21" s="16">
        <f t="shared" si="6"/>
        <v>0</v>
      </c>
      <c r="AS21" s="11">
        <v>0</v>
      </c>
      <c r="AT21" s="11">
        <v>0</v>
      </c>
      <c r="AU21" s="11">
        <v>0</v>
      </c>
      <c r="AV21" s="11">
        <v>0</v>
      </c>
      <c r="AW21" s="11">
        <v>0</v>
      </c>
      <c r="AX21" s="11">
        <v>0</v>
      </c>
      <c r="AY21" s="11">
        <v>0</v>
      </c>
      <c r="AZ21" s="16"/>
      <c r="BA21" s="11"/>
      <c r="BB21" s="11"/>
      <c r="BC21" s="11"/>
      <c r="BD21" s="11"/>
      <c r="BE21" s="11"/>
      <c r="BF21" s="11"/>
      <c r="BG21" s="16">
        <f t="shared" si="7"/>
        <v>0</v>
      </c>
      <c r="BH21" s="11">
        <v>0</v>
      </c>
      <c r="BI21" s="16">
        <f t="shared" si="1"/>
        <v>232.43</v>
      </c>
      <c r="BJ21" s="16">
        <f t="shared" si="2"/>
        <v>0</v>
      </c>
      <c r="BK21" s="11">
        <v>0</v>
      </c>
      <c r="BL21" s="11">
        <v>0</v>
      </c>
      <c r="BM21" s="11">
        <v>0</v>
      </c>
      <c r="BN21" s="16">
        <v>0</v>
      </c>
      <c r="BO21" s="16">
        <v>0</v>
      </c>
      <c r="BP21" s="16">
        <v>0</v>
      </c>
      <c r="BQ21" s="16">
        <v>0</v>
      </c>
      <c r="BR21" s="16">
        <v>0</v>
      </c>
      <c r="BS21" s="16">
        <v>0</v>
      </c>
      <c r="BT21" s="16">
        <f t="shared" si="4"/>
        <v>232.43</v>
      </c>
    </row>
    <row r="22" spans="1:72" x14ac:dyDescent="0.25">
      <c r="A22" s="9" t="s">
        <v>112</v>
      </c>
      <c r="B22" s="9" t="s">
        <v>79</v>
      </c>
      <c r="C22" s="9" t="s">
        <v>79</v>
      </c>
      <c r="D22" s="10" t="s">
        <v>61</v>
      </c>
      <c r="E22" s="9" t="s">
        <v>80</v>
      </c>
      <c r="F22" s="9" t="s">
        <v>81</v>
      </c>
      <c r="G22" s="16">
        <f t="shared" ref="G22" si="21">SUM(H22:X22)</f>
        <v>232.43</v>
      </c>
      <c r="H22" s="11">
        <v>0</v>
      </c>
      <c r="I22" s="11">
        <v>0</v>
      </c>
      <c r="J22" s="16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6">
        <v>232.43</v>
      </c>
      <c r="U22" s="11">
        <v>0</v>
      </c>
      <c r="V22" s="11">
        <v>0</v>
      </c>
      <c r="W22" s="11">
        <v>0</v>
      </c>
      <c r="X22" s="11">
        <v>0</v>
      </c>
      <c r="Y22" s="16">
        <f t="shared" ref="Y22" si="22">SUM(Z22:AE22)</f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6">
        <f t="shared" ref="AF22" si="23">SUM(AG22:AQ22)</f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  <c r="AL22" s="11">
        <v>0</v>
      </c>
      <c r="AM22" s="11">
        <v>0</v>
      </c>
      <c r="AN22" s="11">
        <v>0</v>
      </c>
      <c r="AO22" s="11">
        <v>0</v>
      </c>
      <c r="AP22" s="11">
        <v>0</v>
      </c>
      <c r="AQ22" s="11">
        <v>0</v>
      </c>
      <c r="AR22" s="16">
        <f>SUM(AS22:AY22)</f>
        <v>0</v>
      </c>
      <c r="AS22" s="11">
        <v>0</v>
      </c>
      <c r="AT22" s="11">
        <v>0</v>
      </c>
      <c r="AU22" s="11">
        <v>0</v>
      </c>
      <c r="AV22" s="11">
        <v>0</v>
      </c>
      <c r="AW22" s="11">
        <v>0</v>
      </c>
      <c r="AX22" s="11">
        <v>0</v>
      </c>
      <c r="AY22" s="11">
        <v>0</v>
      </c>
      <c r="AZ22" s="16"/>
      <c r="BA22" s="11"/>
      <c r="BB22" s="11"/>
      <c r="BC22" s="11"/>
      <c r="BD22" s="11"/>
      <c r="BE22" s="11"/>
      <c r="BF22" s="11"/>
      <c r="BG22" s="16">
        <f t="shared" ref="BG22" si="24">SUM(BH22)</f>
        <v>0</v>
      </c>
      <c r="BH22" s="11">
        <v>0</v>
      </c>
      <c r="BI22" s="16">
        <f t="shared" ref="BI22" si="25">BG22+AR22+AF22+Y22+G22</f>
        <v>232.43</v>
      </c>
      <c r="BJ22" s="16">
        <f t="shared" ref="BJ22" si="26">SUM(BK22:BS22)</f>
        <v>0</v>
      </c>
      <c r="BK22" s="11">
        <v>0</v>
      </c>
      <c r="BL22" s="11">
        <v>0</v>
      </c>
      <c r="BM22" s="11">
        <v>0</v>
      </c>
      <c r="BN22" s="16">
        <v>0</v>
      </c>
      <c r="BO22" s="16">
        <v>0</v>
      </c>
      <c r="BP22" s="16">
        <v>0</v>
      </c>
      <c r="BQ22" s="16">
        <v>0</v>
      </c>
      <c r="BR22" s="16">
        <v>0</v>
      </c>
      <c r="BS22" s="16">
        <v>0</v>
      </c>
      <c r="BT22" s="16">
        <f>BI22-BJ22</f>
        <v>232.43</v>
      </c>
    </row>
    <row r="23" spans="1:72" x14ac:dyDescent="0.25">
      <c r="A23" s="9" t="s">
        <v>93</v>
      </c>
      <c r="B23" s="9" t="s">
        <v>79</v>
      </c>
      <c r="C23" s="9" t="s">
        <v>79</v>
      </c>
      <c r="D23" s="10" t="s">
        <v>61</v>
      </c>
      <c r="E23" s="9" t="s">
        <v>80</v>
      </c>
      <c r="F23" s="9" t="s">
        <v>81</v>
      </c>
      <c r="G23" s="16">
        <f>SUM(H23:X23)</f>
        <v>232.43</v>
      </c>
      <c r="H23" s="11">
        <v>0</v>
      </c>
      <c r="I23" s="11">
        <v>0</v>
      </c>
      <c r="J23" s="16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6">
        <v>232.43</v>
      </c>
      <c r="U23" s="11">
        <v>0</v>
      </c>
      <c r="V23" s="11">
        <v>0</v>
      </c>
      <c r="W23" s="11">
        <v>0</v>
      </c>
      <c r="X23" s="11">
        <v>0</v>
      </c>
      <c r="Y23" s="16">
        <f>SUM(Z23:AE23)</f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6">
        <f>SUM(AG23:AQ23)</f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6">
        <f>SUM(AS23:AY23)</f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6"/>
      <c r="BA23" s="11"/>
      <c r="BB23" s="11"/>
      <c r="BC23" s="11"/>
      <c r="BD23" s="11"/>
      <c r="BE23" s="11"/>
      <c r="BF23" s="11"/>
      <c r="BG23" s="16">
        <f>SUM(BH23)</f>
        <v>0</v>
      </c>
      <c r="BH23" s="11">
        <v>0</v>
      </c>
      <c r="BI23" s="16">
        <f>BG23+AR23+AF23+Y23+G23</f>
        <v>232.43</v>
      </c>
      <c r="BJ23" s="16">
        <f>SUM(BK23:BS23)</f>
        <v>0</v>
      </c>
      <c r="BK23" s="11">
        <v>0</v>
      </c>
      <c r="BL23" s="11">
        <v>0</v>
      </c>
      <c r="BM23" s="11">
        <v>0</v>
      </c>
      <c r="BN23" s="16">
        <v>0</v>
      </c>
      <c r="BO23" s="16">
        <v>0</v>
      </c>
      <c r="BP23" s="16">
        <v>0</v>
      </c>
      <c r="BQ23" s="16">
        <v>0</v>
      </c>
      <c r="BR23" s="16">
        <v>0</v>
      </c>
      <c r="BS23" s="16">
        <v>0</v>
      </c>
      <c r="BT23" s="16">
        <f>BI23-BJ23</f>
        <v>232.43</v>
      </c>
    </row>
    <row r="24" spans="1:72" x14ac:dyDescent="0.25">
      <c r="A24" s="9" t="s">
        <v>113</v>
      </c>
      <c r="B24" s="9" t="s">
        <v>79</v>
      </c>
      <c r="C24" s="9" t="s">
        <v>79</v>
      </c>
      <c r="D24" s="10" t="s">
        <v>61</v>
      </c>
      <c r="E24" s="9" t="s">
        <v>80</v>
      </c>
      <c r="F24" s="9" t="s">
        <v>81</v>
      </c>
      <c r="G24" s="16">
        <f t="shared" si="0"/>
        <v>232.43</v>
      </c>
      <c r="H24" s="11">
        <v>0</v>
      </c>
      <c r="I24" s="11">
        <v>0</v>
      </c>
      <c r="J24" s="16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6">
        <v>232.43</v>
      </c>
      <c r="U24" s="11">
        <v>0</v>
      </c>
      <c r="V24" s="11">
        <v>0</v>
      </c>
      <c r="W24" s="11">
        <v>0</v>
      </c>
      <c r="X24" s="11">
        <v>0</v>
      </c>
      <c r="Y24" s="16">
        <f t="shared" si="3"/>
        <v>0</v>
      </c>
      <c r="Z24" s="11">
        <v>0</v>
      </c>
      <c r="AA24" s="11">
        <v>0</v>
      </c>
      <c r="AB24" s="11">
        <v>0</v>
      </c>
      <c r="AC24" s="11">
        <v>0</v>
      </c>
      <c r="AD24" s="11">
        <v>0</v>
      </c>
      <c r="AE24" s="11">
        <v>0</v>
      </c>
      <c r="AF24" s="16">
        <f t="shared" si="5"/>
        <v>0</v>
      </c>
      <c r="AG24" s="11">
        <v>0</v>
      </c>
      <c r="AH24" s="11">
        <v>0</v>
      </c>
      <c r="AI24" s="11">
        <v>0</v>
      </c>
      <c r="AJ24" s="11">
        <v>0</v>
      </c>
      <c r="AK24" s="11">
        <v>0</v>
      </c>
      <c r="AL24" s="11">
        <v>0</v>
      </c>
      <c r="AM24" s="11">
        <v>0</v>
      </c>
      <c r="AN24" s="11">
        <v>0</v>
      </c>
      <c r="AO24" s="11">
        <v>0</v>
      </c>
      <c r="AP24" s="11">
        <v>0</v>
      </c>
      <c r="AQ24" s="11">
        <v>0</v>
      </c>
      <c r="AR24" s="16">
        <f t="shared" si="6"/>
        <v>0</v>
      </c>
      <c r="AS24" s="11">
        <v>0</v>
      </c>
      <c r="AT24" s="11">
        <v>0</v>
      </c>
      <c r="AU24" s="11">
        <v>0</v>
      </c>
      <c r="AV24" s="11">
        <v>0</v>
      </c>
      <c r="AW24" s="11">
        <v>0</v>
      </c>
      <c r="AX24" s="11">
        <v>0</v>
      </c>
      <c r="AY24" s="11">
        <v>0</v>
      </c>
      <c r="AZ24" s="16"/>
      <c r="BA24" s="11"/>
      <c r="BB24" s="11"/>
      <c r="BC24" s="11"/>
      <c r="BD24" s="11"/>
      <c r="BE24" s="11"/>
      <c r="BF24" s="11"/>
      <c r="BG24" s="16">
        <f t="shared" si="7"/>
        <v>0</v>
      </c>
      <c r="BH24" s="11">
        <v>0</v>
      </c>
      <c r="BI24" s="16">
        <f t="shared" si="1"/>
        <v>232.43</v>
      </c>
      <c r="BJ24" s="16">
        <f t="shared" si="2"/>
        <v>0</v>
      </c>
      <c r="BK24" s="11">
        <v>0</v>
      </c>
      <c r="BL24" s="11">
        <v>0</v>
      </c>
      <c r="BM24" s="11">
        <v>0</v>
      </c>
      <c r="BN24" s="16">
        <v>0</v>
      </c>
      <c r="BO24" s="16">
        <v>0</v>
      </c>
      <c r="BP24" s="16">
        <v>0</v>
      </c>
      <c r="BQ24" s="16">
        <v>0</v>
      </c>
      <c r="BR24" s="16">
        <v>0</v>
      </c>
      <c r="BS24" s="16">
        <v>0</v>
      </c>
      <c r="BT24" s="16">
        <f>BI24-BJ24</f>
        <v>232.43</v>
      </c>
    </row>
    <row r="25" spans="1:72" x14ac:dyDescent="0.25"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T25" s="12"/>
    </row>
    <row r="26" spans="1:72" x14ac:dyDescent="0.25">
      <c r="BI26" s="12"/>
      <c r="BT26" s="15"/>
    </row>
    <row r="27" spans="1:72" x14ac:dyDescent="0.25">
      <c r="BS27" s="12"/>
      <c r="BT27" s="13"/>
    </row>
    <row r="28" spans="1:72" x14ac:dyDescent="0.25">
      <c r="BT28" s="12"/>
    </row>
    <row r="29" spans="1:72" x14ac:dyDescent="0.25">
      <c r="BT29" s="12"/>
    </row>
  </sheetData>
  <pageMargins left="0.511811024" right="0.511811024" top="0.78740157499999996" bottom="0.78740157499999996" header="0.31496062000000002" footer="0.31496062000000002"/>
  <pageSetup paperSize="9" scale="3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Cleucia Fernandes</dc:creator>
  <cp:lastModifiedBy>Cleucia Fernandes</cp:lastModifiedBy>
  <cp:lastPrinted>2022-06-22T11:43:52Z</cp:lastPrinted>
  <dcterms:created xsi:type="dcterms:W3CDTF">2022-06-10T13:08:25Z</dcterms:created>
  <dcterms:modified xsi:type="dcterms:W3CDTF">2022-06-22T12:45:07Z</dcterms:modified>
</cp:coreProperties>
</file>