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1" documentId="8_{04F7F62E-0B54-4593-9825-60C36438CF11}" xr6:coauthVersionLast="47" xr6:coauthVersionMax="47" xr10:uidLastSave="{D5DD4EFC-5F29-4112-B366-C6FDE8E208E7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<sst xmlns="http://schemas.openxmlformats.org/spreadsheetml/2006/main" count="159" uniqueCount="106">
  <si>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</si>
  <si>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</si>
  <si>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</si>
  <si>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</si>
  <si>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</si>
  <si>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</si>
  <si>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</si>
  <si>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</si>
  <si>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</si>
  <si>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</si>
  <si>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</si>
  <si>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</si>
  <si>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</si>
  <si>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</si>
  <si>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</si>
  <si>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</si>
  <si>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</si>
  <si>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</si>
  <si>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</si>
  <si>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</si>
  <si>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</si>
  <si>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</si>
  <si>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</si>
  <si>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</si>
  <si>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</si>
  <si>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</si>
  <si>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</si>
  <si>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</si>
  <si>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</si>
  <si>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</si>
  <si>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</si>
  <si>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</si>
  <si>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</si>
  <si>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</si>
  <si>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</si>
  <si>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</si>
  <si>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</si>
  <si>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</si>
  <si>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</si>
  <si>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</si>
  <si>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</si>
  <si>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</si>
  <si>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</si>
  <si>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</si>
  <si>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</si>
  <si>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</si>
  <si>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</si>
  <si>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</si>
  <si>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</si>
  <si>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</si>
  <si>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</si>
  <si>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</si>
  <si>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</si>
  <si>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</si>
  <si>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</si>
  <si>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</si>
  <si>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</si>
  <si>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</si>
  <si>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</si>
  <si>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</si>
  <si>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</si>
  <si>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</si>
  <si>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</si>
  <si>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</si>
  <si>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</si>
  <si>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</si>
  <si>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</si>
  <si>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</si>
  <si>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</si>
  <si>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</si>
  <si>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</si>
  <si>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</si>
  <si>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</si>
  <si>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</si>
  <si>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</si>
  <si>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</si>
  <si>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</si>
  <si>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</si>
  <si>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</si>
  <si>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</si>
  <si>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</si>
  <si>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</si>
  <si>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</si>
  <si>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</si>
  <si>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</si>
  <si>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</si>
  <si>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</si>
  <si>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</si>
  <si>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</si>
  <si>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</si>
  <si>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</si>
  <si>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</si>
  <si>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</si>
  <si>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</si>
  <si>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</si>
  <si>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</si>
  <si>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</si>
  <si>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</si>
  <si>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</si>
  <si>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</si>
  <si>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</si>
  <si>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</si>
  <si>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</si>
  <si>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</si>
  <si>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Diretora Administrativa Financeira</t>
  </si>
  <si>
    <t>Diretor Presidente e Diretor de Engenharia e Operação Financeiro 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</si>
</sst>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6" sqref="G2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44927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101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100</v>
      </c>
      <c r="T9" s="7" t="s">
        <v>20</v>
      </c>
      <c r="U9" s="7" t="s">
        <v>90</v>
      </c>
      <c r="V9" s="7" t="s">
        <v>92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91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4182.9799999999996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0</v>
      </c>
      <c r="AG10" s="11">
        <v>0</v>
      </c>
      <c r="AH10" s="11"/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/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0</v>
      </c>
      <c r="BA10" s="11"/>
      <c r="BB10" s="15">
        <f t="shared" ref="BB10:BB24" si="1">AZ10+AR10+AF10+Y10+G10</f>
        <v>4182.9799999999996</v>
      </c>
      <c r="BC10" s="15">
        <f t="shared" ref="BC10:BC24" si="2">SUM(BD10:BL10)</f>
        <v>643.54000000000008</v>
      </c>
      <c r="BD10" s="11">
        <v>0</v>
      </c>
      <c r="BE10" s="11">
        <v>0</v>
      </c>
      <c r="BF10" s="11">
        <v>0</v>
      </c>
      <c r="BG10" s="11">
        <v>411.79</v>
      </c>
      <c r="BH10" s="11">
        <v>212.39</v>
      </c>
      <c r="BI10" s="11"/>
      <c r="BJ10" s="11"/>
      <c r="BK10" s="11">
        <v>0</v>
      </c>
      <c r="BL10" s="11">
        <v>19.36</v>
      </c>
      <c r="BM10" s="15">
        <f t="shared" ref="BM10:BM21" si="3">BB10-BC10</f>
        <v>3539.4399999999996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/>
      <c r="BB11" s="15">
        <f t="shared" si="1"/>
        <v>9101.85</v>
      </c>
      <c r="BC11" s="15">
        <f t="shared" si="2"/>
        <v>2236.86</v>
      </c>
      <c r="BD11" s="11">
        <v>0</v>
      </c>
      <c r="BE11" s="11">
        <v>0</v>
      </c>
      <c r="BF11" s="11">
        <v>0</v>
      </c>
      <c r="BG11" s="11">
        <v>877.22</v>
      </c>
      <c r="BH11" s="11">
        <v>1340.28</v>
      </c>
      <c r="BI11" s="11">
        <v>0</v>
      </c>
      <c r="BJ11" s="11">
        <v>0</v>
      </c>
      <c r="BK11" s="11">
        <v>0</v>
      </c>
      <c r="BL11" s="11">
        <v>19.36</v>
      </c>
      <c r="BM11" s="15">
        <f t="shared" si="3"/>
        <v>6864.99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/>
      <c r="AH12" s="11"/>
      <c r="AI12" s="11"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/>
      <c r="AU12" s="11">
        <v>0</v>
      </c>
      <c r="AV12" s="11">
        <v>0</v>
      </c>
      <c r="AW12" s="11">
        <v>0</v>
      </c>
      <c r="AX12" s="11">
        <v>0</v>
      </c>
      <c r="AY12" s="11"/>
      <c r="AZ12" s="15">
        <f>SUM(BA12)</f>
        <v>0</v>
      </c>
      <c r="BA12" s="11"/>
      <c r="BB12" s="15">
        <f t="shared" si="1"/>
        <v>5606.58</v>
      </c>
      <c r="BC12" s="15">
        <f t="shared" si="2"/>
        <v>1134.8499999999999</v>
      </c>
      <c r="BD12" s="11">
        <v>0</v>
      </c>
      <c r="BE12" s="11">
        <v>0</v>
      </c>
      <c r="BF12" s="11">
        <v>0</v>
      </c>
      <c r="BG12" s="11">
        <v>611.09</v>
      </c>
      <c r="BH12" s="11">
        <v>504.4</v>
      </c>
      <c r="BI12" s="11"/>
      <c r="BJ12" s="11"/>
      <c r="BK12" s="11">
        <v>0</v>
      </c>
      <c r="BL12" s="11">
        <v>19.36</v>
      </c>
      <c r="BM12" s="15">
        <f t="shared" si="3"/>
        <v>4471.7299999999996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16631.240000000002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16631.240000000002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0</v>
      </c>
      <c r="AG13" s="11">
        <v>0</v>
      </c>
      <c r="AH13" s="11"/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0</v>
      </c>
      <c r="BA13" s="11"/>
      <c r="BB13" s="15">
        <f t="shared" si="1"/>
        <v>16631.240000000002</v>
      </c>
      <c r="BC13" s="15">
        <f t="shared" si="2"/>
        <v>4359.58</v>
      </c>
      <c r="BD13" s="11">
        <v>0</v>
      </c>
      <c r="BE13" s="11">
        <v>0</v>
      </c>
      <c r="BF13" s="11">
        <v>0</v>
      </c>
      <c r="BG13" s="11">
        <v>877.22</v>
      </c>
      <c r="BH13" s="11">
        <v>3463</v>
      </c>
      <c r="BI13" s="11"/>
      <c r="BJ13" s="11"/>
      <c r="BK13" s="11">
        <v>0</v>
      </c>
      <c r="BL13" s="11">
        <v>19.36</v>
      </c>
      <c r="BM13" s="15">
        <f t="shared" si="3"/>
        <v>12271.660000000002</v>
      </c>
    </row>
    <row r="14" spans="1:67" x14ac:dyDescent="0.25">
      <c r="A14" s="9" t="s">
        <v>94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0</v>
      </c>
      <c r="BA14" s="11"/>
      <c r="BB14" s="15">
        <f t="shared" si="1"/>
        <v>5399.14</v>
      </c>
      <c r="BC14" s="15">
        <f t="shared" ref="BC14:BC15" si="10">SUM(BD14:BL14)</f>
        <v>1056.7499999999998</v>
      </c>
      <c r="BD14" s="11">
        <v>0</v>
      </c>
      <c r="BE14" s="11">
        <v>0</v>
      </c>
      <c r="BF14" s="11">
        <v>0</v>
      </c>
      <c r="BG14" s="11">
        <v>582.04999999999995</v>
      </c>
      <c r="BH14" s="11">
        <v>455.34</v>
      </c>
      <c r="BI14" s="11">
        <v>0</v>
      </c>
      <c r="BJ14" s="11">
        <v>0</v>
      </c>
      <c r="BK14" s="11">
        <v>0</v>
      </c>
      <c r="BL14" s="11">
        <v>19.36</v>
      </c>
      <c r="BM14" s="15">
        <f t="shared" ref="BM14:BM15" si="11">BB14-BC14</f>
        <v>4342.3900000000003</v>
      </c>
    </row>
    <row r="15" spans="1:67" x14ac:dyDescent="0.25">
      <c r="A15" s="9" t="s">
        <v>95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5606.58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5">
        <f>SUM(BA15)</f>
        <v>0</v>
      </c>
      <c r="BA15" s="11"/>
      <c r="BB15" s="15">
        <f t="shared" ref="BB15" si="13">AZ15+AR15+AF15+Y15+G15</f>
        <v>5606.58</v>
      </c>
      <c r="BC15" s="15">
        <f t="shared" si="10"/>
        <v>1082.7099999999998</v>
      </c>
      <c r="BD15" s="11">
        <v>0</v>
      </c>
      <c r="BE15" s="11">
        <v>0</v>
      </c>
      <c r="BF15" s="11">
        <v>0</v>
      </c>
      <c r="BG15" s="11">
        <v>611.09</v>
      </c>
      <c r="BH15" s="11">
        <v>452.26</v>
      </c>
      <c r="BI15" s="11">
        <v>0</v>
      </c>
      <c r="BJ15" s="11">
        <v>0</v>
      </c>
      <c r="BK15" s="11">
        <v>0</v>
      </c>
      <c r="BL15" s="11">
        <v>19.36</v>
      </c>
      <c r="BM15" s="15">
        <f t="shared" si="11"/>
        <v>4523.87</v>
      </c>
    </row>
    <row r="16" spans="1:67" x14ac:dyDescent="0.25">
      <c r="A16" s="9" t="s">
        <v>78</v>
      </c>
      <c r="B16" s="9" t="s">
        <v>105</v>
      </c>
      <c r="C16" s="9" t="s">
        <v>105</v>
      </c>
      <c r="D16" s="10" t="s">
        <v>66</v>
      </c>
      <c r="E16" s="9" t="s">
        <v>67</v>
      </c>
      <c r="F16" s="9" t="s">
        <v>88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104</v>
      </c>
      <c r="C17" s="9" t="s">
        <v>104</v>
      </c>
      <c r="D17" s="10" t="s">
        <v>66</v>
      </c>
      <c r="E17" s="9" t="s">
        <v>67</v>
      </c>
      <c r="F17" s="9" t="s">
        <v>89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93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96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97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98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99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103</v>
      </c>
      <c r="B24" s="9" t="s">
        <v>102</v>
      </c>
      <c r="C24" s="9" t="s">
        <v>102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2023-02-07T11:39:55Z</dcterms:modified>
</cp:coreProperties>
</file>