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10" documentId="8_{34380BCE-78F4-478B-88F0-4A7AE5B1422B}" xr6:coauthVersionLast="47" xr6:coauthVersionMax="47" xr10:uidLastSave="{4289B9F3-9023-42BE-8F35-A3F1160452A9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0" i="1"/>
  <c r="AG22" i="1"/>
  <c r="AS22" i="1"/>
  <c r="BA22" i="1"/>
  <c r="BD22" i="1"/>
  <c r="AG23" i="1"/>
  <c r="AS23" i="1"/>
  <c r="BA23" i="1"/>
  <c r="BD23" i="1"/>
  <c r="BD15" i="1"/>
  <c r="BA15" i="1"/>
  <c r="AS15" i="1"/>
  <c r="AG15" i="1"/>
  <c r="BD16" i="1"/>
  <c r="BD17" i="1"/>
  <c r="BD18" i="1"/>
  <c r="BD19" i="1"/>
  <c r="BD20" i="1"/>
  <c r="BD21" i="1"/>
  <c r="BD24" i="1"/>
  <c r="BD25" i="1"/>
  <c r="BD26" i="1"/>
  <c r="BA11" i="1"/>
  <c r="BA10" i="1"/>
  <c r="BA12" i="1"/>
  <c r="BA14" i="1"/>
  <c r="BC14" i="1" s="1"/>
  <c r="BA16" i="1"/>
  <c r="BA17" i="1"/>
  <c r="BA18" i="1"/>
  <c r="BA19" i="1"/>
  <c r="BA20" i="1"/>
  <c r="BA21" i="1"/>
  <c r="BA24" i="1"/>
  <c r="BA25" i="1"/>
  <c r="BA26" i="1"/>
  <c r="AS11" i="1"/>
  <c r="AS10" i="1"/>
  <c r="AS12" i="1"/>
  <c r="AS14" i="1"/>
  <c r="AS16" i="1"/>
  <c r="AS17" i="1"/>
  <c r="AS18" i="1"/>
  <c r="AS19" i="1"/>
  <c r="AS20" i="1"/>
  <c r="AS21" i="1"/>
  <c r="AS24" i="1"/>
  <c r="AS25" i="1"/>
  <c r="AS26" i="1"/>
  <c r="AG12" i="1"/>
  <c r="AG14" i="1"/>
  <c r="AG16" i="1"/>
  <c r="AG17" i="1"/>
  <c r="AG18" i="1"/>
  <c r="AG19" i="1"/>
  <c r="AG20" i="1"/>
  <c r="AG21" i="1"/>
  <c r="AG24" i="1"/>
  <c r="AG25" i="1"/>
  <c r="AG26" i="1"/>
  <c r="BD14" i="1"/>
  <c r="BD12" i="1"/>
  <c r="BD10" i="1"/>
  <c r="AG10" i="1"/>
  <c r="BD11" i="1"/>
  <c r="AG11" i="1"/>
  <c r="BD13" i="1"/>
  <c r="BA13" i="1"/>
  <c r="AS13" i="1"/>
  <c r="AG13" i="1"/>
  <c r="BC12" i="1" l="1"/>
  <c r="BC13" i="1"/>
  <c r="BN13" i="1" s="1"/>
  <c r="BC11" i="1"/>
  <c r="BN11" i="1" s="1"/>
  <c r="BC22" i="1"/>
  <c r="BN22" i="1" s="1"/>
  <c r="BC23" i="1"/>
  <c r="BN23" i="1" s="1"/>
  <c r="BC20" i="1"/>
  <c r="BN20" i="1" s="1"/>
  <c r="BC26" i="1"/>
  <c r="BN26" i="1" s="1"/>
  <c r="BC16" i="1"/>
  <c r="BN16" i="1" s="1"/>
  <c r="BC24" i="1"/>
  <c r="BN24" i="1" s="1"/>
  <c r="BC15" i="1"/>
  <c r="BN15" i="1" s="1"/>
  <c r="BC21" i="1"/>
  <c r="BN21" i="1" s="1"/>
  <c r="BC19" i="1"/>
  <c r="BN19" i="1" s="1"/>
  <c r="BC10" i="1"/>
  <c r="BN10" i="1" s="1"/>
  <c r="BC18" i="1"/>
  <c r="BN18" i="1" s="1"/>
  <c r="BC17" i="1"/>
  <c r="BN17" i="1" s="1"/>
  <c r="BN14" i="1"/>
  <c r="BN12" i="1"/>
  <c r="BC25" i="1"/>
  <c r="BN25" i="1" s="1"/>
  <c r="BN27" i="1" l="1"/>
</calcChain>
</file>

<file path=xl/sharedStrings.xml><?xml version="1.0" encoding="utf-8"?>
<sst xmlns="http://schemas.openxmlformats.org/spreadsheetml/2006/main" count="172" uniqueCount="111">
  <si>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</si>
  <si>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</si>
  <si>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</si>
  <si>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</si>
  <si>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</si>
  <si>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</si>
  <si>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</si>
  <si>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</si>
  <si>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</si>
  <si>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</si>
  <si>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</si>
  <si>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</si>
  <si>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</si>
  <si>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</si>
  <si>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</si>
  <si>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</si>
  <si>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</si>
  <si>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</si>
  <si>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</si>
  <si>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</si>
  <si>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</si>
  <si>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</si>
  <si>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</si>
  <si>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</si>
  <si>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</si>
  <si>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</si>
  <si>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</si>
  <si>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</si>
  <si>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</si>
  <si>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</si>
  <si>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</si>
  <si>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</si>
  <si>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</si>
  <si>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</si>
  <si>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</si>
  <si>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</si>
  <si>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</si>
  <si>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</si>
  <si>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</si>
  <si>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</si>
  <si>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</si>
  <si>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</si>
  <si>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</si>
  <si>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</si>
  <si>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</si>
  <si>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</si>
  <si>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</si>
  <si>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</si>
  <si>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</si>
  <si>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</si>
  <si>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</si>
  <si>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</si>
  <si>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</si>
  <si>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</si>
  <si>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</si>
  <si>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</si>
  <si>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</si>
  <si>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</si>
  <si>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</si>
  <si>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</si>
  <si>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 N S S ............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</si>
  <si>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</si>
  <si>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</si>
  <si>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</si>
  <si>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</si>
  <si>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</si>
  <si>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</si>
  <si>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</si>
  <si>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</si>
  <si>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</si>
  <si>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</si>
  <si>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</si>
  <si>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</si>
  <si>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</si>
  <si>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</si>
  <si>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</si>
  <si>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</si>
  <si>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</si>
  <si>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</si>
  <si>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</si>
  <si>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</si>
  <si>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</si>
  <si>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</si>
  <si>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</si>
  <si>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</si>
  <si>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</si>
  <si>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</si>
  <si>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</si>
  <si>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Cleiton Silva Ferreira</t>
  </si>
  <si>
    <t>CONSELHEIRO FISCAL</t>
  </si>
  <si>
    <t>CONS. FISCAL</t>
  </si>
  <si>
    <t>CF - CONSELHO FISCAL</t>
  </si>
  <si>
    <t>FOLHA DE PAGAMENTO - LAGO AZUL TRANSMISSÃO</t>
  </si>
  <si>
    <t>Augusto Francisco da Silva</t>
  </si>
  <si>
    <t>Julio Cesar Jorge Andrade</t>
  </si>
  <si>
    <t>João Luiz Fontes de Almeida</t>
  </si>
  <si>
    <t>Fabiana Cristina Rodrigues Fernandes Teixeira</t>
  </si>
  <si>
    <t>Claudio Rocha Bueno</t>
  </si>
  <si>
    <t>Fábio Ribeiro Pizzo</t>
  </si>
  <si>
    <t>Diretor Financeiro e Técnico</t>
  </si>
  <si>
    <t>Feliberto Jácomo Filho</t>
  </si>
  <si>
    <t>Diretor Administrativo</t>
  </si>
  <si>
    <t>DIRETORIA FINANCEIRA E TÉCNICA</t>
  </si>
  <si>
    <t>DIRETORIA ADMINISTRATIVA</t>
  </si>
  <si>
    <t>Adalberto José de Souza</t>
  </si>
  <si>
    <t>Diretor de Meio Ambiente, Fundiário e Diretor Presidente</t>
  </si>
  <si>
    <t>PRESIDÊNCIA E DIRETORIAS DE MEIO AMBIENTE E FUNDIÁRIA</t>
  </si>
  <si>
    <t>Luane Mendes de Sousa</t>
  </si>
  <si>
    <t>Advogada</t>
  </si>
  <si>
    <t>SALARIO MATERNIDADE</t>
  </si>
  <si>
    <t>SALARIO 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</si>
</sst>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0" fillId="0" borderId="1" xfId="0" applyNumberFormat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31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6" sqref="C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bestFit="1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bestFit="1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3.7109375" hidden="1" customWidth="1"/>
    <col min="61" max="61" width="12.28515625" hidden="1" customWidth="1"/>
    <col min="62" max="62" width="20.140625" hidden="1" customWidth="1"/>
    <col min="63" max="63" width="21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92</v>
      </c>
    </row>
    <row r="4" spans="1:66" ht="21" x14ac:dyDescent="0.35">
      <c r="B4" s="15">
        <v>43466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109</v>
      </c>
      <c r="W9" s="7" t="s">
        <v>110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60</v>
      </c>
      <c r="BI9" s="7" t="s">
        <v>63</v>
      </c>
      <c r="BJ9" s="7" t="s">
        <v>61</v>
      </c>
      <c r="BK9" s="7" t="s">
        <v>62</v>
      </c>
      <c r="BL9" s="7" t="s">
        <v>64</v>
      </c>
      <c r="BM9" s="7" t="s">
        <v>65</v>
      </c>
      <c r="BN9" s="6" t="s">
        <v>66</v>
      </c>
    </row>
    <row r="10" spans="1:66" x14ac:dyDescent="0.25">
      <c r="A10" s="9" t="s">
        <v>76</v>
      </c>
      <c r="B10" s="9" t="s">
        <v>68</v>
      </c>
      <c r="C10" s="9" t="s">
        <v>69</v>
      </c>
      <c r="D10" s="10" t="s">
        <v>70</v>
      </c>
      <c r="E10" s="9" t="s">
        <v>71</v>
      </c>
      <c r="F10" s="9" t="s">
        <v>77</v>
      </c>
      <c r="G10" s="11">
        <f>SUM(H10:Y10)</f>
        <v>3342.3199999999997</v>
      </c>
      <c r="H10" s="12">
        <v>0</v>
      </c>
      <c r="I10" s="12">
        <v>0</v>
      </c>
      <c r="J10" s="11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1002.7</v>
      </c>
      <c r="W10" s="11">
        <v>2339.62</v>
      </c>
      <c r="X10" s="12">
        <v>0</v>
      </c>
      <c r="Y10" s="12">
        <v>0</v>
      </c>
      <c r="Z10" s="11">
        <f>SUM(AA10:AF10)</f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1">
        <f>SUM(AH10:AR10)</f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1">
        <f>SUM(AT10:AZ10)</f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1">
        <f>SUM(BB10)</f>
        <v>0</v>
      </c>
      <c r="BB10" s="12">
        <v>0</v>
      </c>
      <c r="BC10" s="11">
        <f>BA10+AS10+AG10+Z10+G10</f>
        <v>3342.3199999999997</v>
      </c>
      <c r="BD10" s="11">
        <f t="shared" ref="BD10:BD15" si="0">SUM(BE10:BM10)</f>
        <v>459.04999999999995</v>
      </c>
      <c r="BE10" s="12">
        <v>0</v>
      </c>
      <c r="BF10" s="12">
        <v>0</v>
      </c>
      <c r="BG10" s="12">
        <v>0</v>
      </c>
      <c r="BH10" s="12">
        <v>0</v>
      </c>
      <c r="BI10" s="12">
        <v>367.65</v>
      </c>
      <c r="BJ10" s="12">
        <v>91.4</v>
      </c>
      <c r="BK10" s="12">
        <v>0</v>
      </c>
      <c r="BL10" s="12">
        <v>0</v>
      </c>
      <c r="BM10" s="12"/>
      <c r="BN10" s="11">
        <f t="shared" ref="BN10:BN21" si="1">BC10-BD10</f>
        <v>2883.2699999999995</v>
      </c>
    </row>
    <row r="11" spans="1:66" x14ac:dyDescent="0.25">
      <c r="A11" s="9" t="s">
        <v>73</v>
      </c>
      <c r="B11" s="9" t="s">
        <v>68</v>
      </c>
      <c r="C11" s="9" t="s">
        <v>74</v>
      </c>
      <c r="D11" s="10" t="s">
        <v>70</v>
      </c>
      <c r="E11" s="9" t="s">
        <v>71</v>
      </c>
      <c r="F11" s="9" t="s">
        <v>75</v>
      </c>
      <c r="G11" s="11">
        <f t="shared" ref="G11:G26" si="2">SUM(H11:Y11)</f>
        <v>7272.62</v>
      </c>
      <c r="H11" s="12">
        <v>0</v>
      </c>
      <c r="I11" s="12">
        <v>0</v>
      </c>
      <c r="J11" s="11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1">
        <v>7272.62</v>
      </c>
      <c r="X11" s="12">
        <v>0</v>
      </c>
      <c r="Y11" s="12">
        <v>0</v>
      </c>
      <c r="Z11" s="11">
        <f t="shared" ref="Z11:Z26" si="3">SUM(AA11:AF11)</f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1">
        <f>SUM(AH11:AR11)</f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1">
        <f>SUM(AT11:AZ11)</f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1">
        <f>SUM(BB11)</f>
        <v>0</v>
      </c>
      <c r="BB11" s="12">
        <v>0</v>
      </c>
      <c r="BC11" s="11">
        <f t="shared" ref="BC11:BC14" si="4">BA11+AS11+AG11+Z11+G11</f>
        <v>7272.62</v>
      </c>
      <c r="BD11" s="11">
        <f t="shared" si="0"/>
        <v>1596.3000000000002</v>
      </c>
      <c r="BE11" s="12">
        <v>0</v>
      </c>
      <c r="BF11" s="12">
        <v>0</v>
      </c>
      <c r="BG11" s="12">
        <v>0</v>
      </c>
      <c r="BH11" s="12">
        <v>0</v>
      </c>
      <c r="BI11" s="12">
        <v>642.33000000000004</v>
      </c>
      <c r="BJ11" s="12">
        <v>953.97</v>
      </c>
      <c r="BK11" s="12">
        <v>0</v>
      </c>
      <c r="BL11" s="12">
        <v>0</v>
      </c>
      <c r="BM11" s="12"/>
      <c r="BN11" s="11">
        <f t="shared" si="1"/>
        <v>5676.32</v>
      </c>
    </row>
    <row r="12" spans="1:66" x14ac:dyDescent="0.25">
      <c r="A12" s="9" t="s">
        <v>78</v>
      </c>
      <c r="B12" s="9" t="s">
        <v>68</v>
      </c>
      <c r="C12" s="9" t="s">
        <v>79</v>
      </c>
      <c r="D12" s="10" t="s">
        <v>70</v>
      </c>
      <c r="E12" s="9" t="s">
        <v>71</v>
      </c>
      <c r="F12" s="9" t="s">
        <v>80</v>
      </c>
      <c r="G12" s="11">
        <f t="shared" si="2"/>
        <v>3342.32</v>
      </c>
      <c r="H12" s="12">
        <v>0</v>
      </c>
      <c r="I12" s="12">
        <v>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1">
        <v>3342.32</v>
      </c>
      <c r="X12" s="12">
        <v>0</v>
      </c>
      <c r="Y12" s="12">
        <v>0</v>
      </c>
      <c r="Z12" s="11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1">
        <f>SUM(AH12:AR12)</f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1">
        <f>SUM(AT12:AZ12)</f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1">
        <f>SUM(BB12)</f>
        <v>0</v>
      </c>
      <c r="BB12" s="12">
        <v>0</v>
      </c>
      <c r="BC12" s="11">
        <f t="shared" si="4"/>
        <v>3342.32</v>
      </c>
      <c r="BD12" s="11">
        <f t="shared" si="0"/>
        <v>459.04999999999995</v>
      </c>
      <c r="BE12" s="12">
        <v>0</v>
      </c>
      <c r="BF12" s="12">
        <v>0</v>
      </c>
      <c r="BG12" s="12">
        <v>0</v>
      </c>
      <c r="BH12" s="12">
        <v>0</v>
      </c>
      <c r="BI12" s="12">
        <v>367.65</v>
      </c>
      <c r="BJ12" s="12">
        <v>91.4</v>
      </c>
      <c r="BK12" s="12">
        <v>0</v>
      </c>
      <c r="BL12" s="12">
        <v>0</v>
      </c>
      <c r="BM12" s="12"/>
      <c r="BN12" s="11">
        <f t="shared" si="1"/>
        <v>2883.2700000000004</v>
      </c>
    </row>
    <row r="13" spans="1:66" x14ac:dyDescent="0.25">
      <c r="A13" s="9" t="s">
        <v>67</v>
      </c>
      <c r="B13" s="9" t="s">
        <v>68</v>
      </c>
      <c r="C13" s="9" t="s">
        <v>69</v>
      </c>
      <c r="D13" s="10" t="s">
        <v>70</v>
      </c>
      <c r="E13" s="9" t="s">
        <v>71</v>
      </c>
      <c r="F13" s="9" t="s">
        <v>72</v>
      </c>
      <c r="G13" s="11">
        <f t="shared" si="2"/>
        <v>13288.82</v>
      </c>
      <c r="H13" s="12">
        <v>0</v>
      </c>
      <c r="I13" s="12">
        <v>0</v>
      </c>
      <c r="J13" s="11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1">
        <v>13288.82</v>
      </c>
      <c r="X13" s="12">
        <v>0</v>
      </c>
      <c r="Y13" s="12">
        <v>0</v>
      </c>
      <c r="Z13" s="11">
        <f t="shared" si="3"/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1">
        <f t="shared" ref="AG13:AG26" si="5">SUM(AH13:AR13)</f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1">
        <f>SUM(AT13:AZ13)</f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1">
        <f>SUM(BB13)</f>
        <v>0</v>
      </c>
      <c r="BB13" s="12">
        <v>0</v>
      </c>
      <c r="BC13" s="11">
        <f t="shared" si="4"/>
        <v>13288.82</v>
      </c>
      <c r="BD13" s="11">
        <f t="shared" si="0"/>
        <v>3250.75</v>
      </c>
      <c r="BE13" s="12">
        <v>0</v>
      </c>
      <c r="BF13" s="12">
        <v>0</v>
      </c>
      <c r="BG13" s="12">
        <v>0</v>
      </c>
      <c r="BH13" s="12">
        <v>0</v>
      </c>
      <c r="BI13" s="12">
        <v>642.33000000000004</v>
      </c>
      <c r="BJ13" s="12">
        <v>2608.42</v>
      </c>
      <c r="BK13" s="12">
        <v>0</v>
      </c>
      <c r="BL13" s="12">
        <v>0</v>
      </c>
      <c r="BM13" s="12"/>
      <c r="BN13" s="11">
        <f t="shared" si="1"/>
        <v>10038.07</v>
      </c>
    </row>
    <row r="14" spans="1:66" x14ac:dyDescent="0.25">
      <c r="A14" s="9" t="s">
        <v>107</v>
      </c>
      <c r="B14" s="9" t="s">
        <v>68</v>
      </c>
      <c r="C14" s="9" t="s">
        <v>108</v>
      </c>
      <c r="D14" s="10" t="s">
        <v>70</v>
      </c>
      <c r="E14" s="9" t="s">
        <v>71</v>
      </c>
      <c r="F14" s="9" t="s">
        <v>80</v>
      </c>
      <c r="G14" s="11">
        <f t="shared" si="2"/>
        <v>2761.84</v>
      </c>
      <c r="H14" s="12">
        <v>0</v>
      </c>
      <c r="I14" s="12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1">
        <v>2761.84</v>
      </c>
      <c r="X14" s="12">
        <v>0</v>
      </c>
      <c r="Y14" s="12">
        <v>0</v>
      </c>
      <c r="Z14" s="11">
        <f t="shared" si="3"/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1">
        <f t="shared" si="5"/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1">
        <f t="shared" ref="AS14:AS26" si="6">SUM(AT14:AZ14)</f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1">
        <f t="shared" ref="BA14:BA26" si="7">SUM(BB14)</f>
        <v>0</v>
      </c>
      <c r="BB14" s="12">
        <v>0</v>
      </c>
      <c r="BC14" s="11">
        <f t="shared" si="4"/>
        <v>2761.84</v>
      </c>
      <c r="BD14" s="11">
        <f t="shared" si="0"/>
        <v>294.26</v>
      </c>
      <c r="BE14" s="12">
        <v>0</v>
      </c>
      <c r="BF14" s="12">
        <v>0</v>
      </c>
      <c r="BG14" s="12">
        <v>0</v>
      </c>
      <c r="BH14" s="12">
        <v>0</v>
      </c>
      <c r="BI14" s="12">
        <v>248.56</v>
      </c>
      <c r="BJ14" s="12">
        <v>45.7</v>
      </c>
      <c r="BK14" s="12">
        <v>0</v>
      </c>
      <c r="BL14" s="12">
        <v>0</v>
      </c>
      <c r="BM14" s="12"/>
      <c r="BN14" s="11">
        <f t="shared" si="1"/>
        <v>2467.58</v>
      </c>
    </row>
    <row r="15" spans="1:66" x14ac:dyDescent="0.25">
      <c r="A15" s="9" t="s">
        <v>82</v>
      </c>
      <c r="B15" s="9" t="s">
        <v>99</v>
      </c>
      <c r="C15" s="9" t="s">
        <v>99</v>
      </c>
      <c r="D15" s="10" t="s">
        <v>70</v>
      </c>
      <c r="E15" s="9" t="s">
        <v>71</v>
      </c>
      <c r="F15" s="9" t="s">
        <v>102</v>
      </c>
      <c r="G15" s="11">
        <f t="shared" si="2"/>
        <v>1485.51</v>
      </c>
      <c r="H15" s="9"/>
      <c r="I15" s="9"/>
      <c r="J15" s="9"/>
      <c r="K15" s="9"/>
      <c r="L15" s="9"/>
      <c r="M15" s="9"/>
      <c r="N15" s="9"/>
      <c r="O15" s="9"/>
      <c r="P15" s="9"/>
      <c r="Q15" s="12"/>
      <c r="R15" s="12"/>
      <c r="S15" s="12"/>
      <c r="T15" s="9"/>
      <c r="U15" s="9"/>
      <c r="V15" s="9"/>
      <c r="W15" s="9">
        <v>1485.51</v>
      </c>
      <c r="X15" s="9"/>
      <c r="Y15" s="9"/>
      <c r="Z15" s="11">
        <f t="shared" si="3"/>
        <v>0</v>
      </c>
      <c r="AA15" s="9"/>
      <c r="AB15" s="9"/>
      <c r="AC15" s="9"/>
      <c r="AD15" s="9"/>
      <c r="AE15" s="9"/>
      <c r="AF15" s="9"/>
      <c r="AG15" s="11">
        <f t="shared" ref="AG15" si="8">SUM(AH15:AR15)</f>
        <v>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1">
        <f t="shared" ref="AS15" si="9">SUM(AT15:AZ15)</f>
        <v>0</v>
      </c>
      <c r="AT15" s="9"/>
      <c r="AU15" s="9"/>
      <c r="AV15" s="9"/>
      <c r="AW15" s="9"/>
      <c r="AX15" s="9"/>
      <c r="AY15" s="9"/>
      <c r="AZ15" s="9"/>
      <c r="BA15" s="11">
        <f t="shared" ref="BA15" si="10">SUM(BB15)</f>
        <v>0</v>
      </c>
      <c r="BB15" s="9"/>
      <c r="BC15" s="11">
        <f t="shared" ref="BC15" si="11">BA15+AS15+AG15+Z15+G15</f>
        <v>1485.51</v>
      </c>
      <c r="BD15" s="11">
        <f t="shared" si="0"/>
        <v>0</v>
      </c>
      <c r="BE15" s="9"/>
      <c r="BF15" s="9"/>
      <c r="BG15" s="9"/>
      <c r="BH15" s="9"/>
      <c r="BI15" s="9"/>
      <c r="BJ15" s="9"/>
      <c r="BK15" s="9"/>
      <c r="BL15" s="9"/>
      <c r="BM15" s="9"/>
      <c r="BN15" s="11">
        <f t="shared" si="1"/>
        <v>1485.51</v>
      </c>
    </row>
    <row r="16" spans="1:66" x14ac:dyDescent="0.25">
      <c r="A16" s="9" t="s">
        <v>100</v>
      </c>
      <c r="B16" s="9" t="s">
        <v>101</v>
      </c>
      <c r="C16" s="9" t="s">
        <v>101</v>
      </c>
      <c r="D16" s="10" t="s">
        <v>70</v>
      </c>
      <c r="E16" s="9" t="s">
        <v>71</v>
      </c>
      <c r="F16" s="9" t="s">
        <v>103</v>
      </c>
      <c r="G16" s="11">
        <f t="shared" si="2"/>
        <v>1485.51</v>
      </c>
      <c r="H16" s="9"/>
      <c r="I16" s="9"/>
      <c r="J16" s="9"/>
      <c r="K16" s="9"/>
      <c r="L16" s="9"/>
      <c r="M16" s="9"/>
      <c r="N16" s="9"/>
      <c r="O16" s="9"/>
      <c r="P16" s="9"/>
      <c r="Q16" s="12"/>
      <c r="R16" s="12"/>
      <c r="S16" s="12"/>
      <c r="T16" s="9"/>
      <c r="U16" s="9"/>
      <c r="V16" s="9"/>
      <c r="W16" s="9">
        <v>1485.51</v>
      </c>
      <c r="X16" s="9"/>
      <c r="Y16" s="9"/>
      <c r="Z16" s="11">
        <f t="shared" si="3"/>
        <v>0</v>
      </c>
      <c r="AA16" s="9"/>
      <c r="AB16" s="9"/>
      <c r="AC16" s="9"/>
      <c r="AD16" s="9"/>
      <c r="AE16" s="9"/>
      <c r="AF16" s="9"/>
      <c r="AG16" s="11">
        <f t="shared" si="5"/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1">
        <f t="shared" si="6"/>
        <v>0</v>
      </c>
      <c r="AT16" s="9"/>
      <c r="AU16" s="9"/>
      <c r="AV16" s="9"/>
      <c r="AW16" s="9"/>
      <c r="AX16" s="9"/>
      <c r="AY16" s="9"/>
      <c r="AZ16" s="9"/>
      <c r="BA16" s="11">
        <f t="shared" si="7"/>
        <v>0</v>
      </c>
      <c r="BB16" s="9"/>
      <c r="BC16" s="11">
        <f t="shared" ref="BC16:BC26" si="12">BA16+AS16+AG16+Z16+G16</f>
        <v>1485.51</v>
      </c>
      <c r="BD16" s="11">
        <f t="shared" ref="BD16:BD26" si="13">SUM(BE16:BM16)</f>
        <v>0</v>
      </c>
      <c r="BE16" s="9"/>
      <c r="BF16" s="9"/>
      <c r="BG16" s="9"/>
      <c r="BH16" s="9"/>
      <c r="BI16" s="9"/>
      <c r="BJ16" s="9"/>
      <c r="BK16" s="9"/>
      <c r="BL16" s="9"/>
      <c r="BM16" s="9"/>
      <c r="BN16" s="11">
        <f t="shared" si="1"/>
        <v>1485.51</v>
      </c>
    </row>
    <row r="17" spans="1:66" x14ac:dyDescent="0.25">
      <c r="A17" s="9" t="s">
        <v>104</v>
      </c>
      <c r="B17" s="9" t="s">
        <v>105</v>
      </c>
      <c r="C17" s="9" t="s">
        <v>105</v>
      </c>
      <c r="D17" s="10" t="s">
        <v>70</v>
      </c>
      <c r="E17" s="9" t="s">
        <v>71</v>
      </c>
      <c r="F17" s="9" t="s">
        <v>106</v>
      </c>
      <c r="G17" s="11">
        <f t="shared" si="2"/>
        <v>1485.51</v>
      </c>
      <c r="H17" s="9"/>
      <c r="I17" s="9"/>
      <c r="J17" s="9"/>
      <c r="K17" s="9"/>
      <c r="L17" s="9"/>
      <c r="M17" s="9"/>
      <c r="N17" s="9"/>
      <c r="O17" s="9"/>
      <c r="P17" s="9"/>
      <c r="Q17" s="12"/>
      <c r="R17" s="12"/>
      <c r="S17" s="12"/>
      <c r="T17" s="9"/>
      <c r="U17" s="9"/>
      <c r="V17" s="9"/>
      <c r="W17" s="9">
        <v>1485.51</v>
      </c>
      <c r="X17" s="9"/>
      <c r="Y17" s="9"/>
      <c r="Z17" s="11">
        <f t="shared" si="3"/>
        <v>0</v>
      </c>
      <c r="AA17" s="9"/>
      <c r="AB17" s="9"/>
      <c r="AC17" s="9"/>
      <c r="AD17" s="9"/>
      <c r="AE17" s="9"/>
      <c r="AF17" s="9"/>
      <c r="AG17" s="11">
        <f t="shared" si="5"/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1">
        <f t="shared" si="6"/>
        <v>0</v>
      </c>
      <c r="AT17" s="9"/>
      <c r="AU17" s="9"/>
      <c r="AV17" s="9"/>
      <c r="AW17" s="9"/>
      <c r="AX17" s="9"/>
      <c r="AY17" s="9"/>
      <c r="AZ17" s="9"/>
      <c r="BA17" s="11">
        <f t="shared" si="7"/>
        <v>0</v>
      </c>
      <c r="BB17" s="9"/>
      <c r="BC17" s="11">
        <f t="shared" si="12"/>
        <v>1485.51</v>
      </c>
      <c r="BD17" s="11">
        <f t="shared" si="13"/>
        <v>0</v>
      </c>
      <c r="BE17" s="9"/>
      <c r="BF17" s="9"/>
      <c r="BG17" s="9"/>
      <c r="BH17" s="9"/>
      <c r="BI17" s="9"/>
      <c r="BJ17" s="9"/>
      <c r="BK17" s="9"/>
      <c r="BL17" s="9"/>
      <c r="BM17" s="9"/>
      <c r="BN17" s="11">
        <f t="shared" si="1"/>
        <v>1485.51</v>
      </c>
    </row>
    <row r="18" spans="1:66" x14ac:dyDescent="0.25">
      <c r="A18" s="9" t="s">
        <v>81</v>
      </c>
      <c r="B18" s="9" t="s">
        <v>87</v>
      </c>
      <c r="C18" s="9" t="s">
        <v>87</v>
      </c>
      <c r="D18" s="10" t="s">
        <v>70</v>
      </c>
      <c r="E18" s="9" t="s">
        <v>85</v>
      </c>
      <c r="F18" s="9" t="s">
        <v>86</v>
      </c>
      <c r="G18" s="11">
        <f t="shared" si="2"/>
        <v>148.55000000000001</v>
      </c>
      <c r="H18" s="9"/>
      <c r="I18" s="9"/>
      <c r="J18" s="9"/>
      <c r="K18" s="9"/>
      <c r="L18" s="9"/>
      <c r="M18" s="9"/>
      <c r="N18" s="9"/>
      <c r="O18" s="9"/>
      <c r="P18" s="9"/>
      <c r="Q18" s="12"/>
      <c r="R18" s="12"/>
      <c r="S18" s="12"/>
      <c r="T18" s="9"/>
      <c r="U18" s="9"/>
      <c r="V18" s="9"/>
      <c r="W18" s="9">
        <v>148.55000000000001</v>
      </c>
      <c r="X18" s="9"/>
      <c r="Y18" s="9"/>
      <c r="Z18" s="11">
        <f t="shared" si="3"/>
        <v>0</v>
      </c>
      <c r="AA18" s="9"/>
      <c r="AB18" s="9"/>
      <c r="AC18" s="9"/>
      <c r="AD18" s="9"/>
      <c r="AE18" s="9"/>
      <c r="AF18" s="9"/>
      <c r="AG18" s="11">
        <f t="shared" si="5"/>
        <v>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1">
        <f t="shared" si="6"/>
        <v>0</v>
      </c>
      <c r="AT18" s="9"/>
      <c r="AU18" s="9"/>
      <c r="AV18" s="9"/>
      <c r="AW18" s="9"/>
      <c r="AX18" s="9"/>
      <c r="AY18" s="9"/>
      <c r="AZ18" s="9"/>
      <c r="BA18" s="11">
        <f t="shared" si="7"/>
        <v>0</v>
      </c>
      <c r="BB18" s="9"/>
      <c r="BC18" s="11">
        <f t="shared" si="12"/>
        <v>148.55000000000001</v>
      </c>
      <c r="BD18" s="11">
        <f t="shared" si="13"/>
        <v>0</v>
      </c>
      <c r="BE18" s="9"/>
      <c r="BF18" s="9"/>
      <c r="BG18" s="9"/>
      <c r="BH18" s="9"/>
      <c r="BI18" s="9"/>
      <c r="BJ18" s="9"/>
      <c r="BK18" s="9"/>
      <c r="BL18" s="9"/>
      <c r="BM18" s="9"/>
      <c r="BN18" s="11">
        <f t="shared" si="1"/>
        <v>148.55000000000001</v>
      </c>
    </row>
    <row r="19" spans="1:66" x14ac:dyDescent="0.25">
      <c r="A19" s="9" t="s">
        <v>83</v>
      </c>
      <c r="B19" s="9" t="s">
        <v>84</v>
      </c>
      <c r="C19" s="9" t="s">
        <v>84</v>
      </c>
      <c r="D19" s="10" t="s">
        <v>70</v>
      </c>
      <c r="E19" s="9" t="s">
        <v>85</v>
      </c>
      <c r="F19" s="9" t="s">
        <v>86</v>
      </c>
      <c r="G19" s="11">
        <f t="shared" si="2"/>
        <v>148.55000000000001</v>
      </c>
      <c r="H19" s="9"/>
      <c r="I19" s="9"/>
      <c r="J19" s="9"/>
      <c r="K19" s="9"/>
      <c r="L19" s="9"/>
      <c r="M19" s="9"/>
      <c r="N19" s="9"/>
      <c r="O19" s="9"/>
      <c r="P19" s="9"/>
      <c r="Q19" s="12"/>
      <c r="R19" s="12"/>
      <c r="S19" s="12"/>
      <c r="T19" s="9"/>
      <c r="U19" s="9"/>
      <c r="V19" s="9"/>
      <c r="W19" s="9">
        <v>148.55000000000001</v>
      </c>
      <c r="X19" s="9"/>
      <c r="Y19" s="9"/>
      <c r="Z19" s="11">
        <f t="shared" si="3"/>
        <v>0</v>
      </c>
      <c r="AA19" s="9"/>
      <c r="AB19" s="9"/>
      <c r="AC19" s="9"/>
      <c r="AD19" s="9"/>
      <c r="AE19" s="9"/>
      <c r="AF19" s="9"/>
      <c r="AG19" s="11">
        <f t="shared" si="5"/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1">
        <f t="shared" si="6"/>
        <v>0</v>
      </c>
      <c r="AT19" s="9"/>
      <c r="AU19" s="9"/>
      <c r="AV19" s="9"/>
      <c r="AW19" s="9"/>
      <c r="AX19" s="9"/>
      <c r="AY19" s="9"/>
      <c r="AZ19" s="9"/>
      <c r="BA19" s="11">
        <f t="shared" si="7"/>
        <v>0</v>
      </c>
      <c r="BB19" s="9"/>
      <c r="BC19" s="11">
        <f t="shared" si="12"/>
        <v>148.55000000000001</v>
      </c>
      <c r="BD19" s="11">
        <f t="shared" si="13"/>
        <v>0</v>
      </c>
      <c r="BE19" s="9"/>
      <c r="BF19" s="9"/>
      <c r="BG19" s="9"/>
      <c r="BH19" s="9"/>
      <c r="BI19" s="9"/>
      <c r="BJ19" s="9"/>
      <c r="BK19" s="9"/>
      <c r="BL19" s="9"/>
      <c r="BM19" s="9"/>
      <c r="BN19" s="11">
        <f t="shared" si="1"/>
        <v>148.55000000000001</v>
      </c>
    </row>
    <row r="20" spans="1:66" x14ac:dyDescent="0.25">
      <c r="A20" s="9" t="s">
        <v>93</v>
      </c>
      <c r="B20" s="9" t="s">
        <v>84</v>
      </c>
      <c r="C20" s="9" t="s">
        <v>84</v>
      </c>
      <c r="D20" s="10" t="s">
        <v>70</v>
      </c>
      <c r="E20" s="9" t="s">
        <v>85</v>
      </c>
      <c r="F20" s="9" t="s">
        <v>86</v>
      </c>
      <c r="G20" s="11">
        <f t="shared" si="2"/>
        <v>148.55000000000001</v>
      </c>
      <c r="H20" s="9"/>
      <c r="I20" s="9"/>
      <c r="J20" s="9"/>
      <c r="K20" s="9"/>
      <c r="L20" s="9"/>
      <c r="M20" s="9"/>
      <c r="N20" s="9"/>
      <c r="O20" s="9"/>
      <c r="P20" s="9"/>
      <c r="Q20" s="12"/>
      <c r="R20" s="12"/>
      <c r="S20" s="12"/>
      <c r="T20" s="9"/>
      <c r="U20" s="9"/>
      <c r="V20" s="9"/>
      <c r="W20" s="9">
        <v>148.55000000000001</v>
      </c>
      <c r="X20" s="9"/>
      <c r="Y20" s="9"/>
      <c r="Z20" s="11">
        <f t="shared" si="3"/>
        <v>0</v>
      </c>
      <c r="AA20" s="9"/>
      <c r="AB20" s="9"/>
      <c r="AC20" s="9"/>
      <c r="AD20" s="9"/>
      <c r="AE20" s="9"/>
      <c r="AF20" s="9"/>
      <c r="AG20" s="11">
        <f t="shared" si="5"/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1">
        <f t="shared" si="6"/>
        <v>0</v>
      </c>
      <c r="AT20" s="9"/>
      <c r="AU20" s="9"/>
      <c r="AV20" s="9"/>
      <c r="AW20" s="9"/>
      <c r="AX20" s="9"/>
      <c r="AY20" s="9"/>
      <c r="AZ20" s="9"/>
      <c r="BA20" s="11">
        <f t="shared" si="7"/>
        <v>0</v>
      </c>
      <c r="BB20" s="9"/>
      <c r="BC20" s="11">
        <f t="shared" si="12"/>
        <v>148.55000000000001</v>
      </c>
      <c r="BD20" s="11">
        <f t="shared" si="13"/>
        <v>0</v>
      </c>
      <c r="BE20" s="9"/>
      <c r="BF20" s="9"/>
      <c r="BG20" s="9"/>
      <c r="BH20" s="9"/>
      <c r="BI20" s="9"/>
      <c r="BJ20" s="9"/>
      <c r="BK20" s="9"/>
      <c r="BL20" s="9"/>
      <c r="BM20" s="9"/>
      <c r="BN20" s="11">
        <f t="shared" si="1"/>
        <v>148.55000000000001</v>
      </c>
    </row>
    <row r="21" spans="1:66" x14ac:dyDescent="0.25">
      <c r="A21" s="9" t="s">
        <v>94</v>
      </c>
      <c r="B21" s="9" t="s">
        <v>84</v>
      </c>
      <c r="C21" s="9" t="s">
        <v>84</v>
      </c>
      <c r="D21" s="10" t="s">
        <v>70</v>
      </c>
      <c r="E21" s="9" t="s">
        <v>85</v>
      </c>
      <c r="F21" s="9" t="s">
        <v>86</v>
      </c>
      <c r="G21" s="11">
        <f t="shared" si="2"/>
        <v>148.55000000000001</v>
      </c>
      <c r="H21" s="9"/>
      <c r="I21" s="9"/>
      <c r="J21" s="9"/>
      <c r="K21" s="9"/>
      <c r="L21" s="9"/>
      <c r="M21" s="9"/>
      <c r="N21" s="9"/>
      <c r="O21" s="9"/>
      <c r="P21" s="9"/>
      <c r="Q21" s="12"/>
      <c r="R21" s="12"/>
      <c r="S21" s="12"/>
      <c r="T21" s="9"/>
      <c r="U21" s="9"/>
      <c r="V21" s="9"/>
      <c r="W21" s="9">
        <v>148.55000000000001</v>
      </c>
      <c r="X21" s="9"/>
      <c r="Y21" s="9"/>
      <c r="Z21" s="11">
        <f t="shared" si="3"/>
        <v>0</v>
      </c>
      <c r="AA21" s="9"/>
      <c r="AB21" s="9"/>
      <c r="AC21" s="9"/>
      <c r="AD21" s="9"/>
      <c r="AE21" s="9"/>
      <c r="AF21" s="9"/>
      <c r="AG21" s="11">
        <f t="shared" si="5"/>
        <v>0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1">
        <f t="shared" si="6"/>
        <v>0</v>
      </c>
      <c r="AT21" s="9"/>
      <c r="AU21" s="9"/>
      <c r="AV21" s="9"/>
      <c r="AW21" s="9"/>
      <c r="AX21" s="9"/>
      <c r="AY21" s="9"/>
      <c r="AZ21" s="9"/>
      <c r="BA21" s="11">
        <f t="shared" si="7"/>
        <v>0</v>
      </c>
      <c r="BB21" s="9"/>
      <c r="BC21" s="11">
        <f t="shared" si="12"/>
        <v>148.55000000000001</v>
      </c>
      <c r="BD21" s="11">
        <f t="shared" si="13"/>
        <v>0</v>
      </c>
      <c r="BE21" s="9"/>
      <c r="BF21" s="9"/>
      <c r="BG21" s="9"/>
      <c r="BH21" s="9"/>
      <c r="BI21" s="9"/>
      <c r="BJ21" s="9"/>
      <c r="BK21" s="9"/>
      <c r="BL21" s="9"/>
      <c r="BM21" s="9"/>
      <c r="BN21" s="11">
        <f t="shared" si="1"/>
        <v>148.55000000000001</v>
      </c>
    </row>
    <row r="22" spans="1:66" x14ac:dyDescent="0.25">
      <c r="A22" s="9" t="s">
        <v>95</v>
      </c>
      <c r="B22" s="9" t="s">
        <v>84</v>
      </c>
      <c r="C22" s="9" t="s">
        <v>84</v>
      </c>
      <c r="D22" s="10" t="s">
        <v>70</v>
      </c>
      <c r="E22" s="9" t="s">
        <v>85</v>
      </c>
      <c r="F22" s="9" t="s">
        <v>86</v>
      </c>
      <c r="G22" s="11">
        <f t="shared" si="2"/>
        <v>148.55000000000001</v>
      </c>
      <c r="H22" s="9"/>
      <c r="I22" s="9"/>
      <c r="J22" s="9"/>
      <c r="K22" s="9"/>
      <c r="L22" s="9"/>
      <c r="M22" s="9"/>
      <c r="N22" s="9"/>
      <c r="O22" s="9"/>
      <c r="P22" s="9"/>
      <c r="Q22" s="12"/>
      <c r="R22" s="12"/>
      <c r="S22" s="12"/>
      <c r="T22" s="9"/>
      <c r="U22" s="9"/>
      <c r="V22" s="9"/>
      <c r="W22" s="9">
        <v>148.55000000000001</v>
      </c>
      <c r="X22" s="9"/>
      <c r="Y22" s="9"/>
      <c r="Z22" s="11">
        <f t="shared" si="3"/>
        <v>0</v>
      </c>
      <c r="AA22" s="9"/>
      <c r="AB22" s="9"/>
      <c r="AC22" s="9"/>
      <c r="AD22" s="9"/>
      <c r="AE22" s="9"/>
      <c r="AF22" s="9"/>
      <c r="AG22" s="11">
        <f t="shared" ref="AG22:AG23" si="14">SUM(AH22:AR22)</f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1">
        <f t="shared" ref="AS22:AS23" si="15">SUM(AT22:AZ22)</f>
        <v>0</v>
      </c>
      <c r="AT22" s="9"/>
      <c r="AU22" s="9"/>
      <c r="AV22" s="9"/>
      <c r="AW22" s="9"/>
      <c r="AX22" s="9"/>
      <c r="AY22" s="9"/>
      <c r="AZ22" s="9"/>
      <c r="BA22" s="11">
        <f t="shared" ref="BA22:BA23" si="16">SUM(BB22)</f>
        <v>0</v>
      </c>
      <c r="BB22" s="9"/>
      <c r="BC22" s="11">
        <f t="shared" ref="BC22:BC23" si="17">BA22+AS22+AG22+Z22+G22</f>
        <v>148.55000000000001</v>
      </c>
      <c r="BD22" s="11">
        <f t="shared" ref="BD22:BD23" si="18">SUM(BE22:BM22)</f>
        <v>0</v>
      </c>
      <c r="BE22" s="9"/>
      <c r="BF22" s="9"/>
      <c r="BG22" s="9"/>
      <c r="BH22" s="9"/>
      <c r="BI22" s="9"/>
      <c r="BJ22" s="9"/>
      <c r="BK22" s="9"/>
      <c r="BL22" s="9"/>
      <c r="BM22" s="9"/>
      <c r="BN22" s="11">
        <f t="shared" ref="BN22:BN23" si="19">BC22-BD22</f>
        <v>148.55000000000001</v>
      </c>
    </row>
    <row r="23" spans="1:66" x14ac:dyDescent="0.25">
      <c r="A23" s="9" t="s">
        <v>96</v>
      </c>
      <c r="B23" s="9" t="s">
        <v>87</v>
      </c>
      <c r="C23" s="9" t="s">
        <v>87</v>
      </c>
      <c r="D23" s="10" t="s">
        <v>70</v>
      </c>
      <c r="E23" s="9" t="s">
        <v>85</v>
      </c>
      <c r="F23" s="9" t="s">
        <v>86</v>
      </c>
      <c r="G23" s="11">
        <f t="shared" si="2"/>
        <v>148.55000000000001</v>
      </c>
      <c r="H23" s="9"/>
      <c r="I23" s="9"/>
      <c r="J23" s="9"/>
      <c r="K23" s="9"/>
      <c r="L23" s="9"/>
      <c r="M23" s="9"/>
      <c r="N23" s="9"/>
      <c r="O23" s="9"/>
      <c r="P23" s="9"/>
      <c r="Q23" s="12"/>
      <c r="R23" s="12"/>
      <c r="S23" s="12"/>
      <c r="T23" s="9"/>
      <c r="U23" s="9"/>
      <c r="V23" s="9"/>
      <c r="W23" s="9">
        <v>148.55000000000001</v>
      </c>
      <c r="X23" s="9"/>
      <c r="Y23" s="9"/>
      <c r="Z23" s="11">
        <f t="shared" si="3"/>
        <v>0</v>
      </c>
      <c r="AA23" s="9"/>
      <c r="AB23" s="9"/>
      <c r="AC23" s="9"/>
      <c r="AD23" s="9"/>
      <c r="AE23" s="9"/>
      <c r="AF23" s="9"/>
      <c r="AG23" s="11">
        <f t="shared" si="14"/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1">
        <f t="shared" si="15"/>
        <v>0</v>
      </c>
      <c r="AT23" s="9"/>
      <c r="AU23" s="9"/>
      <c r="AV23" s="9"/>
      <c r="AW23" s="9"/>
      <c r="AX23" s="9"/>
      <c r="AY23" s="9"/>
      <c r="AZ23" s="9"/>
      <c r="BA23" s="11">
        <f t="shared" si="16"/>
        <v>0</v>
      </c>
      <c r="BB23" s="9"/>
      <c r="BC23" s="11">
        <f t="shared" si="17"/>
        <v>148.55000000000001</v>
      </c>
      <c r="BD23" s="11">
        <f t="shared" si="18"/>
        <v>0</v>
      </c>
      <c r="BE23" s="9"/>
      <c r="BF23" s="9"/>
      <c r="BG23" s="9"/>
      <c r="BH23" s="9"/>
      <c r="BI23" s="9"/>
      <c r="BJ23" s="9"/>
      <c r="BK23" s="9"/>
      <c r="BL23" s="9"/>
      <c r="BM23" s="9"/>
      <c r="BN23" s="11">
        <f t="shared" si="19"/>
        <v>148.55000000000001</v>
      </c>
    </row>
    <row r="24" spans="1:66" x14ac:dyDescent="0.25">
      <c r="A24" s="9" t="s">
        <v>88</v>
      </c>
      <c r="B24" s="9" t="s">
        <v>89</v>
      </c>
      <c r="C24" s="9" t="s">
        <v>89</v>
      </c>
      <c r="D24" s="10" t="s">
        <v>70</v>
      </c>
      <c r="E24" s="9" t="s">
        <v>90</v>
      </c>
      <c r="F24" s="9" t="s">
        <v>91</v>
      </c>
      <c r="G24" s="11">
        <f t="shared" si="2"/>
        <v>148.55000000000001</v>
      </c>
      <c r="H24" s="9"/>
      <c r="I24" s="9"/>
      <c r="J24" s="9"/>
      <c r="K24" s="9"/>
      <c r="L24" s="9"/>
      <c r="M24" s="9"/>
      <c r="N24" s="9"/>
      <c r="O24" s="9"/>
      <c r="P24" s="9"/>
      <c r="Q24" s="12"/>
      <c r="R24" s="12"/>
      <c r="S24" s="12"/>
      <c r="T24" s="9"/>
      <c r="U24" s="9"/>
      <c r="V24" s="9"/>
      <c r="W24" s="9">
        <v>148.55000000000001</v>
      </c>
      <c r="X24" s="9"/>
      <c r="Y24" s="9"/>
      <c r="Z24" s="11">
        <f t="shared" si="3"/>
        <v>0</v>
      </c>
      <c r="AA24" s="9"/>
      <c r="AB24" s="9"/>
      <c r="AC24" s="9"/>
      <c r="AD24" s="9"/>
      <c r="AE24" s="9"/>
      <c r="AF24" s="9"/>
      <c r="AG24" s="11">
        <f t="shared" si="5"/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1">
        <f t="shared" si="6"/>
        <v>0</v>
      </c>
      <c r="AT24" s="9"/>
      <c r="AU24" s="9"/>
      <c r="AV24" s="9"/>
      <c r="AW24" s="9"/>
      <c r="AX24" s="9"/>
      <c r="AY24" s="9"/>
      <c r="AZ24" s="9"/>
      <c r="BA24" s="11">
        <f t="shared" si="7"/>
        <v>0</v>
      </c>
      <c r="BB24" s="9"/>
      <c r="BC24" s="11">
        <f t="shared" si="12"/>
        <v>148.55000000000001</v>
      </c>
      <c r="BD24" s="11">
        <f t="shared" si="13"/>
        <v>0</v>
      </c>
      <c r="BE24" s="9"/>
      <c r="BF24" s="9"/>
      <c r="BG24" s="9"/>
      <c r="BH24" s="9"/>
      <c r="BI24" s="9"/>
      <c r="BJ24" s="9"/>
      <c r="BK24" s="9"/>
      <c r="BL24" s="9"/>
      <c r="BM24" s="9"/>
      <c r="BN24" s="11">
        <f>BC24-BD24</f>
        <v>148.55000000000001</v>
      </c>
    </row>
    <row r="25" spans="1:66" x14ac:dyDescent="0.25">
      <c r="A25" s="9" t="s">
        <v>97</v>
      </c>
      <c r="B25" s="9" t="s">
        <v>89</v>
      </c>
      <c r="C25" s="9" t="s">
        <v>89</v>
      </c>
      <c r="D25" s="10" t="s">
        <v>70</v>
      </c>
      <c r="E25" s="9" t="s">
        <v>90</v>
      </c>
      <c r="F25" s="9" t="s">
        <v>91</v>
      </c>
      <c r="G25" s="11">
        <f t="shared" si="2"/>
        <v>148.55000000000001</v>
      </c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9"/>
      <c r="U25" s="9"/>
      <c r="V25" s="9"/>
      <c r="W25" s="9">
        <v>148.55000000000001</v>
      </c>
      <c r="X25" s="9"/>
      <c r="Y25" s="9"/>
      <c r="Z25" s="11">
        <f t="shared" si="3"/>
        <v>0</v>
      </c>
      <c r="AA25" s="9"/>
      <c r="AB25" s="9"/>
      <c r="AC25" s="9"/>
      <c r="AD25" s="9"/>
      <c r="AE25" s="9"/>
      <c r="AF25" s="9"/>
      <c r="AG25" s="11">
        <f t="shared" si="5"/>
        <v>0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1">
        <f t="shared" si="6"/>
        <v>0</v>
      </c>
      <c r="AT25" s="9"/>
      <c r="AU25" s="9"/>
      <c r="AV25" s="9"/>
      <c r="AW25" s="9"/>
      <c r="AX25" s="9"/>
      <c r="AY25" s="9"/>
      <c r="AZ25" s="9"/>
      <c r="BA25" s="11">
        <f t="shared" si="7"/>
        <v>0</v>
      </c>
      <c r="BB25" s="9"/>
      <c r="BC25" s="11">
        <f t="shared" si="12"/>
        <v>148.55000000000001</v>
      </c>
      <c r="BD25" s="11">
        <f t="shared" si="13"/>
        <v>0</v>
      </c>
      <c r="BE25" s="9"/>
      <c r="BF25" s="9"/>
      <c r="BG25" s="9"/>
      <c r="BH25" s="9"/>
      <c r="BI25" s="9"/>
      <c r="BJ25" s="9"/>
      <c r="BK25" s="9"/>
      <c r="BL25" s="9"/>
      <c r="BM25" s="9"/>
      <c r="BN25" s="11">
        <f>BC25-BD25</f>
        <v>148.55000000000001</v>
      </c>
    </row>
    <row r="26" spans="1:66" x14ac:dyDescent="0.25">
      <c r="A26" s="9" t="s">
        <v>98</v>
      </c>
      <c r="B26" s="9" t="s">
        <v>89</v>
      </c>
      <c r="C26" s="9" t="s">
        <v>89</v>
      </c>
      <c r="D26" s="10" t="s">
        <v>70</v>
      </c>
      <c r="E26" s="9" t="s">
        <v>90</v>
      </c>
      <c r="F26" s="9" t="s">
        <v>91</v>
      </c>
      <c r="G26" s="11">
        <f t="shared" si="2"/>
        <v>148.55000000000001</v>
      </c>
      <c r="H26" s="9"/>
      <c r="I26" s="9"/>
      <c r="J26" s="9"/>
      <c r="K26" s="9"/>
      <c r="L26" s="9"/>
      <c r="M26" s="9"/>
      <c r="N26" s="9"/>
      <c r="O26" s="9"/>
      <c r="P26" s="9"/>
      <c r="Q26" s="12"/>
      <c r="R26" s="12"/>
      <c r="S26" s="12"/>
      <c r="T26" s="9"/>
      <c r="U26" s="9"/>
      <c r="V26" s="9"/>
      <c r="W26" s="9">
        <v>148.55000000000001</v>
      </c>
      <c r="X26" s="9"/>
      <c r="Y26" s="9"/>
      <c r="Z26" s="11">
        <f t="shared" si="3"/>
        <v>0</v>
      </c>
      <c r="AA26" s="9"/>
      <c r="AB26" s="9"/>
      <c r="AC26" s="9"/>
      <c r="AD26" s="9"/>
      <c r="AE26" s="9"/>
      <c r="AF26" s="9"/>
      <c r="AG26" s="11">
        <f t="shared" si="5"/>
        <v>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1">
        <f t="shared" si="6"/>
        <v>0</v>
      </c>
      <c r="AT26" s="9"/>
      <c r="AU26" s="9"/>
      <c r="AV26" s="9"/>
      <c r="AW26" s="9"/>
      <c r="AX26" s="9"/>
      <c r="AY26" s="9"/>
      <c r="AZ26" s="9"/>
      <c r="BA26" s="11">
        <f t="shared" si="7"/>
        <v>0</v>
      </c>
      <c r="BB26" s="9"/>
      <c r="BC26" s="11">
        <f t="shared" si="12"/>
        <v>148.55000000000001</v>
      </c>
      <c r="BD26" s="11">
        <f t="shared" si="13"/>
        <v>0</v>
      </c>
      <c r="BE26" s="9"/>
      <c r="BF26" s="9"/>
      <c r="BG26" s="9"/>
      <c r="BH26" s="9"/>
      <c r="BI26" s="9"/>
      <c r="BJ26" s="9"/>
      <c r="BK26" s="9"/>
      <c r="BL26" s="9"/>
      <c r="BM26" s="9"/>
      <c r="BN26" s="11">
        <f>BC26-BD26</f>
        <v>148.55000000000001</v>
      </c>
    </row>
    <row r="27" spans="1:66" x14ac:dyDescent="0.25">
      <c r="BN27" s="13">
        <f>SUM(BN10:BN26)</f>
        <v>29741.989999999991</v>
      </c>
    </row>
    <row r="28" spans="1:66" x14ac:dyDescent="0.25">
      <c r="BN28" s="16"/>
    </row>
    <row r="29" spans="1:66" x14ac:dyDescent="0.25">
      <c r="BN29" s="14"/>
    </row>
    <row r="30" spans="1:66" x14ac:dyDescent="0.25">
      <c r="BN30" s="13"/>
    </row>
    <row r="31" spans="1:66" x14ac:dyDescent="0.25">
      <c r="BN31" s="13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2022-06-20T19:08:17Z</cp:lastPrinted>
  <dcterms:created xsi:type="dcterms:W3CDTF">2022-06-10T13:08:25Z</dcterms:created>
  <dcterms:modified xsi:type="dcterms:W3CDTF">2022-06-20T19:08:20Z</dcterms:modified>
</cp:coreProperties>
</file>